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remiesteib/Documents/BOULOT/AFAR/modèles documents AFAR site/"/>
    </mc:Choice>
  </mc:AlternateContent>
  <xr:revisionPtr revIDLastSave="0" documentId="13_ncr:1_{3FCB3F43-64B9-FE4E-9F62-8419FEF2EECC}" xr6:coauthVersionLast="47" xr6:coauthVersionMax="47" xr10:uidLastSave="{00000000-0000-0000-0000-000000000000}"/>
  <bookViews>
    <workbookView xWindow="10860" yWindow="760" windowWidth="19380" windowHeight="18880" tabRatio="719" xr2:uid="{00000000-000D-0000-FFFF-FFFF00000000}"/>
  </bookViews>
  <sheets>
    <sheet name="PDT" sheetId="1" r:id="rId1"/>
  </sheets>
  <definedNames>
    <definedName name="_xlnm.Print_Area" localSheetId="0">PDT!$B$2:$GS$82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" i="1" l="1"/>
  <c r="P17" i="1"/>
  <c r="P18" i="1"/>
  <c r="P19" i="1"/>
  <c r="P20" i="1"/>
  <c r="N13" i="1"/>
  <c r="N11" i="1"/>
  <c r="N10" i="1"/>
  <c r="N8" i="1"/>
  <c r="N6" i="1"/>
  <c r="N5" i="1"/>
  <c r="Q5" i="1"/>
  <c r="N20" i="1"/>
  <c r="N19" i="1"/>
  <c r="N18" i="1"/>
  <c r="N17" i="1"/>
  <c r="N15" i="1"/>
  <c r="CV3" i="1" l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CU3" i="1"/>
  <c r="GF3" i="1"/>
  <c r="GG3" i="1"/>
  <c r="GH3" i="1"/>
  <c r="GI3" i="1"/>
  <c r="GJ3" i="1"/>
  <c r="GK3" i="1"/>
  <c r="GL3" i="1"/>
  <c r="GM3" i="1"/>
  <c r="GN3" i="1"/>
  <c r="GO3" i="1"/>
  <c r="GP3" i="1"/>
  <c r="GE3" i="1"/>
  <c r="GS27" i="1"/>
  <c r="GQ28" i="1"/>
  <c r="GQ29" i="1"/>
  <c r="GQ30" i="1"/>
  <c r="GQ31" i="1"/>
  <c r="GQ32" i="1"/>
  <c r="GQ33" i="1"/>
  <c r="GQ34" i="1"/>
  <c r="GQ35" i="1"/>
  <c r="GQ36" i="1"/>
  <c r="GQ37" i="1"/>
  <c r="GQ38" i="1"/>
  <c r="GQ39" i="1"/>
  <c r="GQ40" i="1"/>
  <c r="GQ41" i="1"/>
  <c r="GQ42" i="1"/>
  <c r="GQ43" i="1"/>
  <c r="GQ44" i="1"/>
  <c r="GQ45" i="1"/>
  <c r="GQ46" i="1"/>
  <c r="GQ47" i="1"/>
  <c r="GQ48" i="1"/>
  <c r="GQ49" i="1"/>
  <c r="GQ50" i="1"/>
  <c r="GQ51" i="1"/>
  <c r="GQ52" i="1"/>
  <c r="GQ53" i="1"/>
  <c r="GQ54" i="1"/>
  <c r="GQ55" i="1"/>
  <c r="GQ56" i="1"/>
  <c r="GQ57" i="1"/>
  <c r="GQ58" i="1"/>
  <c r="GQ59" i="1"/>
  <c r="GQ60" i="1"/>
  <c r="GQ61" i="1"/>
  <c r="GQ62" i="1"/>
  <c r="GQ63" i="1"/>
  <c r="GQ64" i="1"/>
  <c r="GQ65" i="1"/>
  <c r="GQ66" i="1"/>
  <c r="GQ67" i="1"/>
  <c r="GQ68" i="1"/>
  <c r="GQ69" i="1"/>
  <c r="GQ70" i="1"/>
  <c r="GQ71" i="1"/>
  <c r="GQ72" i="1"/>
  <c r="GQ73" i="1"/>
  <c r="GQ74" i="1"/>
  <c r="GQ75" i="1"/>
  <c r="GQ76" i="1"/>
  <c r="GQ77" i="1"/>
  <c r="GQ78" i="1"/>
  <c r="GQ79" i="1"/>
  <c r="GQ80" i="1"/>
  <c r="GQ81" i="1"/>
  <c r="GQ82" i="1"/>
  <c r="GQ27" i="1"/>
  <c r="GC82" i="1"/>
  <c r="GC81" i="1"/>
  <c r="GC80" i="1"/>
  <c r="GC79" i="1"/>
  <c r="GC78" i="1"/>
  <c r="GC77" i="1"/>
  <c r="GC76" i="1"/>
  <c r="GC75" i="1"/>
  <c r="GC74" i="1"/>
  <c r="GC73" i="1"/>
  <c r="GC72" i="1"/>
  <c r="GC71" i="1"/>
  <c r="GC70" i="1"/>
  <c r="GC69" i="1"/>
  <c r="GC68" i="1"/>
  <c r="GC67" i="1"/>
  <c r="GC66" i="1"/>
  <c r="GC65" i="1"/>
  <c r="GC64" i="1"/>
  <c r="GC63" i="1"/>
  <c r="GC62" i="1"/>
  <c r="GC61" i="1"/>
  <c r="GC60" i="1"/>
  <c r="GC59" i="1"/>
  <c r="GC58" i="1"/>
  <c r="GC57" i="1"/>
  <c r="GC56" i="1"/>
  <c r="GC55" i="1"/>
  <c r="GC54" i="1"/>
  <c r="GC53" i="1"/>
  <c r="GC52" i="1"/>
  <c r="GC51" i="1"/>
  <c r="GC50" i="1"/>
  <c r="GC49" i="1"/>
  <c r="GC48" i="1"/>
  <c r="GC47" i="1"/>
  <c r="GC46" i="1"/>
  <c r="GC45" i="1"/>
  <c r="GC44" i="1"/>
  <c r="GC43" i="1"/>
  <c r="GC42" i="1"/>
  <c r="GC41" i="1"/>
  <c r="GC40" i="1"/>
  <c r="GC39" i="1"/>
  <c r="GC38" i="1"/>
  <c r="GC37" i="1"/>
  <c r="GC36" i="1"/>
  <c r="GC35" i="1"/>
  <c r="GC34" i="1"/>
  <c r="GC33" i="1"/>
  <c r="GC32" i="1"/>
  <c r="GC31" i="1"/>
  <c r="GC30" i="1"/>
  <c r="GC29" i="1"/>
  <c r="GC28" i="1"/>
  <c r="GC27" i="1"/>
  <c r="GB14" i="1"/>
  <c r="GA14" i="1"/>
  <c r="FZ14" i="1"/>
  <c r="FY14" i="1"/>
  <c r="FX14" i="1"/>
  <c r="FW14" i="1"/>
  <c r="FV14" i="1"/>
  <c r="FU14" i="1"/>
  <c r="FT14" i="1"/>
  <c r="FS14" i="1"/>
  <c r="GB3" i="1"/>
  <c r="GA3" i="1"/>
  <c r="FZ3" i="1"/>
  <c r="FY3" i="1"/>
  <c r="FX3" i="1"/>
  <c r="FW3" i="1"/>
  <c r="FV3" i="1"/>
  <c r="FU3" i="1"/>
  <c r="FT3" i="1"/>
  <c r="FS3" i="1"/>
  <c r="FR82" i="1"/>
  <c r="FR81" i="1"/>
  <c r="FR80" i="1"/>
  <c r="FR79" i="1"/>
  <c r="FR78" i="1"/>
  <c r="FR77" i="1"/>
  <c r="FR76" i="1"/>
  <c r="FR75" i="1"/>
  <c r="FR74" i="1"/>
  <c r="FR73" i="1"/>
  <c r="FR72" i="1"/>
  <c r="FR71" i="1"/>
  <c r="FR70" i="1"/>
  <c r="FR69" i="1"/>
  <c r="FR68" i="1"/>
  <c r="FR67" i="1"/>
  <c r="FR66" i="1"/>
  <c r="FR65" i="1"/>
  <c r="FR64" i="1"/>
  <c r="FR63" i="1"/>
  <c r="FR62" i="1"/>
  <c r="FR61" i="1"/>
  <c r="FR60" i="1"/>
  <c r="FR59" i="1"/>
  <c r="FR58" i="1"/>
  <c r="FR57" i="1"/>
  <c r="FR56" i="1"/>
  <c r="FR55" i="1"/>
  <c r="FR54" i="1"/>
  <c r="FR53" i="1"/>
  <c r="FR52" i="1"/>
  <c r="FR51" i="1"/>
  <c r="FR50" i="1"/>
  <c r="FR49" i="1"/>
  <c r="FR48" i="1"/>
  <c r="FR47" i="1"/>
  <c r="FR46" i="1"/>
  <c r="FR45" i="1"/>
  <c r="FR44" i="1"/>
  <c r="FR43" i="1"/>
  <c r="FR42" i="1"/>
  <c r="FR41" i="1"/>
  <c r="FR40" i="1"/>
  <c r="FR39" i="1"/>
  <c r="FR38" i="1"/>
  <c r="FR37" i="1"/>
  <c r="FR36" i="1"/>
  <c r="FR35" i="1"/>
  <c r="FR34" i="1"/>
  <c r="FR33" i="1"/>
  <c r="FR32" i="1"/>
  <c r="FR31" i="1"/>
  <c r="FR30" i="1"/>
  <c r="FR29" i="1"/>
  <c r="FR28" i="1"/>
  <c r="FR27" i="1"/>
  <c r="FP14" i="1"/>
  <c r="FO14" i="1"/>
  <c r="FN14" i="1"/>
  <c r="FM14" i="1"/>
  <c r="FL14" i="1"/>
  <c r="FQ3" i="1"/>
  <c r="FP3" i="1"/>
  <c r="FO3" i="1"/>
  <c r="FN3" i="1"/>
  <c r="FM3" i="1"/>
  <c r="FL3" i="1"/>
  <c r="FK28" i="1"/>
  <c r="FK29" i="1"/>
  <c r="FK30" i="1"/>
  <c r="FK31" i="1"/>
  <c r="FK32" i="1"/>
  <c r="FK33" i="1"/>
  <c r="FK34" i="1"/>
  <c r="FK35" i="1"/>
  <c r="FK36" i="1"/>
  <c r="FK37" i="1"/>
  <c r="FK38" i="1"/>
  <c r="FK39" i="1"/>
  <c r="FK40" i="1"/>
  <c r="FK41" i="1"/>
  <c r="FK42" i="1"/>
  <c r="FK43" i="1"/>
  <c r="FK44" i="1"/>
  <c r="FK45" i="1"/>
  <c r="FK46" i="1"/>
  <c r="FK47" i="1"/>
  <c r="FK48" i="1"/>
  <c r="FK49" i="1"/>
  <c r="FK50" i="1"/>
  <c r="FK51" i="1"/>
  <c r="FK52" i="1"/>
  <c r="FK53" i="1"/>
  <c r="FK54" i="1"/>
  <c r="FK55" i="1"/>
  <c r="FK56" i="1"/>
  <c r="FK57" i="1"/>
  <c r="FK58" i="1"/>
  <c r="FK59" i="1"/>
  <c r="FK60" i="1"/>
  <c r="FK61" i="1"/>
  <c r="FK62" i="1"/>
  <c r="FK63" i="1"/>
  <c r="FK64" i="1"/>
  <c r="FK65" i="1"/>
  <c r="FK66" i="1"/>
  <c r="FK67" i="1"/>
  <c r="FK68" i="1"/>
  <c r="FK69" i="1"/>
  <c r="FK70" i="1"/>
  <c r="FK71" i="1"/>
  <c r="FK72" i="1"/>
  <c r="FK73" i="1"/>
  <c r="FK74" i="1"/>
  <c r="FK75" i="1"/>
  <c r="FK76" i="1"/>
  <c r="FK77" i="1"/>
  <c r="FK78" i="1"/>
  <c r="FK79" i="1"/>
  <c r="FK80" i="1"/>
  <c r="FK81" i="1"/>
  <c r="FK82" i="1"/>
  <c r="FK27" i="1"/>
  <c r="FI14" i="1"/>
  <c r="FH14" i="1"/>
  <c r="FG14" i="1"/>
  <c r="FF14" i="1"/>
  <c r="FE14" i="1"/>
  <c r="FJ3" i="1"/>
  <c r="FI3" i="1"/>
  <c r="FH3" i="1"/>
  <c r="FG3" i="1"/>
  <c r="FF3" i="1"/>
  <c r="FE3" i="1"/>
  <c r="FD82" i="1"/>
  <c r="FD81" i="1"/>
  <c r="FD80" i="1"/>
  <c r="FD79" i="1"/>
  <c r="FD78" i="1"/>
  <c r="FD77" i="1"/>
  <c r="FD76" i="1"/>
  <c r="FD75" i="1"/>
  <c r="FD74" i="1"/>
  <c r="FD73" i="1"/>
  <c r="FD72" i="1"/>
  <c r="FD71" i="1"/>
  <c r="FD70" i="1"/>
  <c r="FD69" i="1"/>
  <c r="FD68" i="1"/>
  <c r="FD67" i="1"/>
  <c r="FD66" i="1"/>
  <c r="FD65" i="1"/>
  <c r="FD64" i="1"/>
  <c r="FD63" i="1"/>
  <c r="FD62" i="1"/>
  <c r="FD61" i="1"/>
  <c r="FD60" i="1"/>
  <c r="FD59" i="1"/>
  <c r="FD58" i="1"/>
  <c r="FD57" i="1"/>
  <c r="FD56" i="1"/>
  <c r="FD55" i="1"/>
  <c r="FD54" i="1"/>
  <c r="FD53" i="1"/>
  <c r="FD52" i="1"/>
  <c r="FD51" i="1"/>
  <c r="FD50" i="1"/>
  <c r="FD49" i="1"/>
  <c r="FD48" i="1"/>
  <c r="FD47" i="1"/>
  <c r="FD46" i="1"/>
  <c r="FD45" i="1"/>
  <c r="FD44" i="1"/>
  <c r="FD43" i="1"/>
  <c r="FD42" i="1"/>
  <c r="FD41" i="1"/>
  <c r="FD40" i="1"/>
  <c r="FD39" i="1"/>
  <c r="FD38" i="1"/>
  <c r="FD37" i="1"/>
  <c r="FD36" i="1"/>
  <c r="FD35" i="1"/>
  <c r="FD34" i="1"/>
  <c r="FD33" i="1"/>
  <c r="FD32" i="1"/>
  <c r="FD31" i="1"/>
  <c r="FD30" i="1"/>
  <c r="FD29" i="1"/>
  <c r="FD28" i="1"/>
  <c r="FD27" i="1"/>
  <c r="FC14" i="1"/>
  <c r="FB14" i="1"/>
  <c r="FA14" i="1"/>
  <c r="EZ14" i="1"/>
  <c r="EY14" i="1"/>
  <c r="FC3" i="1"/>
  <c r="FB3" i="1"/>
  <c r="FA3" i="1"/>
  <c r="EZ3" i="1"/>
  <c r="EY3" i="1"/>
  <c r="ES3" i="1"/>
  <c r="ET3" i="1"/>
  <c r="EM14" i="1"/>
  <c r="EN14" i="1"/>
  <c r="EO14" i="1"/>
  <c r="EP14" i="1"/>
  <c r="EM3" i="1"/>
  <c r="EN3" i="1"/>
  <c r="EO3" i="1"/>
  <c r="EP3" i="1"/>
  <c r="ER28" i="1"/>
  <c r="ER29" i="1"/>
  <c r="ER30" i="1"/>
  <c r="ER31" i="1"/>
  <c r="ER32" i="1"/>
  <c r="ER33" i="1"/>
  <c r="ER34" i="1"/>
  <c r="ER35" i="1"/>
  <c r="ER36" i="1"/>
  <c r="ER37" i="1"/>
  <c r="ER38" i="1"/>
  <c r="ER39" i="1"/>
  <c r="ER40" i="1"/>
  <c r="ER41" i="1"/>
  <c r="ER42" i="1"/>
  <c r="ER43" i="1"/>
  <c r="ER44" i="1"/>
  <c r="ER45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62" i="1"/>
  <c r="ER63" i="1"/>
  <c r="ER64" i="1"/>
  <c r="ER65" i="1"/>
  <c r="ER66" i="1"/>
  <c r="ER67" i="1"/>
  <c r="ER68" i="1"/>
  <c r="ER69" i="1"/>
  <c r="ER70" i="1"/>
  <c r="ER71" i="1"/>
  <c r="ER72" i="1"/>
  <c r="ER73" i="1"/>
  <c r="ER74" i="1"/>
  <c r="ER75" i="1"/>
  <c r="ER76" i="1"/>
  <c r="ER77" i="1"/>
  <c r="ER78" i="1"/>
  <c r="ER79" i="1"/>
  <c r="ER80" i="1"/>
  <c r="ER81" i="1"/>
  <c r="ER82" i="1"/>
  <c r="ER27" i="1"/>
  <c r="EQ3" i="1"/>
  <c r="EK3" i="1"/>
  <c r="EL14" i="1"/>
  <c r="EJ14" i="1"/>
  <c r="EI14" i="1"/>
  <c r="EH14" i="1"/>
  <c r="EG14" i="1"/>
  <c r="EF14" i="1"/>
  <c r="EL3" i="1"/>
  <c r="EJ3" i="1"/>
  <c r="EI3" i="1"/>
  <c r="EH3" i="1"/>
  <c r="EG3" i="1"/>
  <c r="EF3" i="1"/>
  <c r="FS2" i="1" l="1"/>
  <c r="GE2" i="1"/>
  <c r="FL2" i="1"/>
  <c r="FE2" i="1"/>
  <c r="EY2" i="1"/>
  <c r="EF2" i="1"/>
  <c r="DV14" i="1" l="1"/>
  <c r="DW14" i="1"/>
  <c r="DX14" i="1"/>
  <c r="DY14" i="1"/>
  <c r="DZ14" i="1"/>
  <c r="EA14" i="1"/>
  <c r="EB14" i="1"/>
  <c r="EC14" i="1"/>
  <c r="ED14" i="1"/>
  <c r="DV3" i="1"/>
  <c r="DW3" i="1"/>
  <c r="DX3" i="1"/>
  <c r="DY3" i="1"/>
  <c r="DZ3" i="1"/>
  <c r="EA3" i="1"/>
  <c r="EB3" i="1"/>
  <c r="EC3" i="1"/>
  <c r="ED3" i="1"/>
  <c r="DU3" i="1"/>
  <c r="EE28" i="1"/>
  <c r="EE29" i="1"/>
  <c r="EE30" i="1"/>
  <c r="EE31" i="1"/>
  <c r="EE32" i="1"/>
  <c r="EE33" i="1"/>
  <c r="EE34" i="1"/>
  <c r="EE35" i="1"/>
  <c r="EE36" i="1"/>
  <c r="EE37" i="1"/>
  <c r="EE38" i="1"/>
  <c r="EE39" i="1"/>
  <c r="EE40" i="1"/>
  <c r="EE41" i="1"/>
  <c r="EE42" i="1"/>
  <c r="EE43" i="1"/>
  <c r="EE44" i="1"/>
  <c r="EE45" i="1"/>
  <c r="EE46" i="1"/>
  <c r="EE47" i="1"/>
  <c r="EE48" i="1"/>
  <c r="EE49" i="1"/>
  <c r="EE50" i="1"/>
  <c r="EE51" i="1"/>
  <c r="EE52" i="1"/>
  <c r="EE53" i="1"/>
  <c r="EE54" i="1"/>
  <c r="EE55" i="1"/>
  <c r="EE56" i="1"/>
  <c r="EE57" i="1"/>
  <c r="EE58" i="1"/>
  <c r="EE59" i="1"/>
  <c r="EE60" i="1"/>
  <c r="EE61" i="1"/>
  <c r="EE62" i="1"/>
  <c r="EE63" i="1"/>
  <c r="EE64" i="1"/>
  <c r="EE65" i="1"/>
  <c r="EE66" i="1"/>
  <c r="EE67" i="1"/>
  <c r="EE68" i="1"/>
  <c r="EE69" i="1"/>
  <c r="EE70" i="1"/>
  <c r="EE71" i="1"/>
  <c r="EE72" i="1"/>
  <c r="EE73" i="1"/>
  <c r="EE74" i="1"/>
  <c r="EE75" i="1"/>
  <c r="EE76" i="1"/>
  <c r="EE77" i="1"/>
  <c r="EE78" i="1"/>
  <c r="EE79" i="1"/>
  <c r="EE80" i="1"/>
  <c r="EE81" i="1"/>
  <c r="EE82" i="1"/>
  <c r="EE27" i="1"/>
  <c r="DU14" i="1"/>
  <c r="DT28" i="1"/>
  <c r="DT29" i="1"/>
  <c r="DT30" i="1"/>
  <c r="DT31" i="1"/>
  <c r="DT32" i="1"/>
  <c r="DT33" i="1"/>
  <c r="DT34" i="1"/>
  <c r="DT35" i="1"/>
  <c r="DT36" i="1"/>
  <c r="DT37" i="1"/>
  <c r="DT38" i="1"/>
  <c r="DT39" i="1"/>
  <c r="DT40" i="1"/>
  <c r="DT41" i="1"/>
  <c r="DT42" i="1"/>
  <c r="DT43" i="1"/>
  <c r="DT44" i="1"/>
  <c r="DT45" i="1"/>
  <c r="DT46" i="1"/>
  <c r="DT47" i="1"/>
  <c r="DT48" i="1"/>
  <c r="DT49" i="1"/>
  <c r="DT50" i="1"/>
  <c r="DT51" i="1"/>
  <c r="DT52" i="1"/>
  <c r="DT53" i="1"/>
  <c r="DT54" i="1"/>
  <c r="DT55" i="1"/>
  <c r="DT56" i="1"/>
  <c r="DT57" i="1"/>
  <c r="DT58" i="1"/>
  <c r="DT59" i="1"/>
  <c r="DT60" i="1"/>
  <c r="DT61" i="1"/>
  <c r="DT62" i="1"/>
  <c r="DT63" i="1"/>
  <c r="DT64" i="1"/>
  <c r="DT65" i="1"/>
  <c r="DT66" i="1"/>
  <c r="DT67" i="1"/>
  <c r="DT68" i="1"/>
  <c r="DT69" i="1"/>
  <c r="DT70" i="1"/>
  <c r="DT71" i="1"/>
  <c r="DT72" i="1"/>
  <c r="DT73" i="1"/>
  <c r="DT74" i="1"/>
  <c r="DT75" i="1"/>
  <c r="DT76" i="1"/>
  <c r="DT77" i="1"/>
  <c r="DT78" i="1"/>
  <c r="DT79" i="1"/>
  <c r="DT80" i="1"/>
  <c r="DT81" i="1"/>
  <c r="DT82" i="1"/>
  <c r="D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27" i="1"/>
  <c r="BW3" i="1"/>
  <c r="BV3" i="1"/>
  <c r="DU2" i="1" l="1"/>
  <c r="CV14" i="1" l="1"/>
  <c r="CW14" i="1"/>
  <c r="CX14" i="1"/>
  <c r="N12" i="1" s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CU14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X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AA3" i="1"/>
  <c r="EU65" i="1"/>
  <c r="F27" i="1"/>
  <c r="GR27" i="1" s="1"/>
  <c r="AA2" i="1" l="1"/>
  <c r="CU2" i="1"/>
  <c r="BZ2" i="1"/>
  <c r="EU45" i="1" l="1"/>
  <c r="EU44" i="1"/>
  <c r="EU43" i="1"/>
  <c r="EU42" i="1"/>
  <c r="EU41" i="1"/>
  <c r="EU72" i="1" l="1"/>
  <c r="EU73" i="1"/>
  <c r="EU66" i="1"/>
  <c r="EU80" i="1"/>
  <c r="EU79" i="1"/>
  <c r="EU63" i="1"/>
  <c r="EU62" i="1"/>
  <c r="EU78" i="1"/>
  <c r="EU77" i="1"/>
  <c r="EU76" i="1"/>
  <c r="EU51" i="1" l="1"/>
  <c r="EU50" i="1"/>
  <c r="EU52" i="1"/>
  <c r="EU58" i="1"/>
  <c r="EU71" i="1"/>
  <c r="EU70" i="1"/>
  <c r="EU69" i="1"/>
  <c r="EU64" i="1"/>
  <c r="EU59" i="1"/>
  <c r="EU57" i="1"/>
  <c r="EU56" i="1"/>
  <c r="EU55" i="1"/>
  <c r="EU31" i="1"/>
  <c r="EU48" i="1"/>
  <c r="EU49" i="1"/>
  <c r="EU38" i="1"/>
  <c r="EU37" i="1"/>
  <c r="EU36" i="1"/>
  <c r="EU35" i="1"/>
  <c r="EU34" i="1"/>
  <c r="EU27" i="1"/>
  <c r="EU28" i="1"/>
  <c r="EU30" i="1"/>
  <c r="EU29" i="1"/>
  <c r="EU147" i="1"/>
  <c r="EU148" i="1"/>
  <c r="EU149" i="1"/>
  <c r="EU150" i="1"/>
  <c r="EU151" i="1"/>
  <c r="EU152" i="1"/>
  <c r="EU153" i="1"/>
  <c r="EU154" i="1"/>
  <c r="EU155" i="1"/>
  <c r="EU156" i="1"/>
  <c r="EU157" i="1"/>
  <c r="EW157" i="1"/>
  <c r="EV157" i="1"/>
  <c r="EW156" i="1"/>
  <c r="EV156" i="1"/>
  <c r="EW155" i="1"/>
  <c r="EV155" i="1"/>
  <c r="EW154" i="1"/>
  <c r="EV154" i="1"/>
  <c r="EW153" i="1"/>
  <c r="EV153" i="1"/>
  <c r="EW152" i="1"/>
  <c r="EV152" i="1"/>
  <c r="EW151" i="1"/>
  <c r="EV151" i="1"/>
  <c r="EW150" i="1"/>
  <c r="EV150" i="1"/>
  <c r="EW149" i="1"/>
  <c r="EV149" i="1"/>
  <c r="EW148" i="1"/>
  <c r="EV148" i="1"/>
  <c r="EW147" i="1"/>
  <c r="EV147" i="1"/>
  <c r="EU3" i="1" l="1"/>
  <c r="G28" i="1" l="1"/>
  <c r="GS28" i="1" s="1"/>
  <c r="EW27" i="1"/>
  <c r="EW28" i="1" l="1"/>
  <c r="G29" i="1"/>
  <c r="GS29" i="1" s="1"/>
  <c r="EV27" i="1"/>
  <c r="F28" i="1"/>
  <c r="GR28" i="1" s="1"/>
  <c r="EW29" i="1" l="1"/>
  <c r="F29" i="1"/>
  <c r="GR29" i="1" s="1"/>
  <c r="EV28" i="1"/>
  <c r="G30" i="1"/>
  <c r="GS30" i="1" s="1"/>
  <c r="EW30" i="1" l="1"/>
  <c r="G31" i="1"/>
  <c r="GS31" i="1" s="1"/>
  <c r="F30" i="1"/>
  <c r="GR30" i="1" s="1"/>
  <c r="EV29" i="1"/>
  <c r="EW31" i="1" l="1"/>
  <c r="F31" i="1"/>
  <c r="GR31" i="1" s="1"/>
  <c r="EV30" i="1"/>
  <c r="G32" i="1"/>
  <c r="GS32" i="1" s="1"/>
  <c r="EW32" i="1" l="1"/>
  <c r="G33" i="1"/>
  <c r="GS33" i="1" s="1"/>
  <c r="EV31" i="1"/>
  <c r="F32" i="1"/>
  <c r="GR32" i="1" s="1"/>
  <c r="EW33" i="1" l="1"/>
  <c r="F33" i="1"/>
  <c r="GR33" i="1" s="1"/>
  <c r="EV32" i="1"/>
  <c r="G34" i="1"/>
  <c r="GS34" i="1" s="1"/>
  <c r="EW34" i="1" l="1"/>
  <c r="G35" i="1"/>
  <c r="GS35" i="1" s="1"/>
  <c r="EV33" i="1"/>
  <c r="F34" i="1"/>
  <c r="GR34" i="1" s="1"/>
  <c r="EW35" i="1" l="1"/>
  <c r="F35" i="1"/>
  <c r="GR35" i="1" s="1"/>
  <c r="EV34" i="1"/>
  <c r="G36" i="1"/>
  <c r="GS36" i="1" s="1"/>
  <c r="EW36" i="1" l="1"/>
  <c r="G37" i="1"/>
  <c r="GS37" i="1" s="1"/>
  <c r="EV35" i="1"/>
  <c r="F36" i="1"/>
  <c r="GR36" i="1" s="1"/>
  <c r="EW37" i="1" l="1"/>
  <c r="EV36" i="1"/>
  <c r="F37" i="1"/>
  <c r="GR37" i="1" s="1"/>
  <c r="G38" i="1"/>
  <c r="GS38" i="1" s="1"/>
  <c r="G39" i="1" l="1"/>
  <c r="GS39" i="1" s="1"/>
  <c r="EW38" i="1"/>
  <c r="F38" i="1"/>
  <c r="GR38" i="1" s="1"/>
  <c r="EV37" i="1"/>
  <c r="F39" i="1" l="1"/>
  <c r="GR39" i="1" s="1"/>
  <c r="G40" i="1"/>
  <c r="GS40" i="1" s="1"/>
  <c r="EW39" i="1"/>
  <c r="EV38" i="1"/>
  <c r="EW40" i="1" l="1"/>
  <c r="G41" i="1"/>
  <c r="GS41" i="1" s="1"/>
  <c r="F40" i="1"/>
  <c r="GR40" i="1" s="1"/>
  <c r="EV39" i="1"/>
  <c r="F41" i="1" l="1"/>
  <c r="GR41" i="1" s="1"/>
  <c r="EV40" i="1"/>
  <c r="EW41" i="1"/>
  <c r="G42" i="1"/>
  <c r="GS42" i="1" s="1"/>
  <c r="EW42" i="1" l="1"/>
  <c r="G43" i="1"/>
  <c r="GS43" i="1" s="1"/>
  <c r="EV41" i="1"/>
  <c r="F42" i="1"/>
  <c r="GR42" i="1" s="1"/>
  <c r="F43" i="1" l="1"/>
  <c r="GR43" i="1" s="1"/>
  <c r="EV42" i="1"/>
  <c r="EW43" i="1"/>
  <c r="G44" i="1"/>
  <c r="GS44" i="1" s="1"/>
  <c r="EW44" i="1" l="1"/>
  <c r="G45" i="1"/>
  <c r="GS45" i="1" s="1"/>
  <c r="EV43" i="1"/>
  <c r="F44" i="1"/>
  <c r="GR44" i="1" s="1"/>
  <c r="F45" i="1" l="1"/>
  <c r="GR45" i="1" s="1"/>
  <c r="EV44" i="1"/>
  <c r="EW45" i="1"/>
  <c r="G46" i="1"/>
  <c r="GS46" i="1" s="1"/>
  <c r="EW46" i="1" l="1"/>
  <c r="G47" i="1"/>
  <c r="GS47" i="1" s="1"/>
  <c r="EV45" i="1"/>
  <c r="F46" i="1"/>
  <c r="GR46" i="1" s="1"/>
  <c r="EV46" i="1" l="1"/>
  <c r="F47" i="1"/>
  <c r="GR47" i="1" s="1"/>
  <c r="G48" i="1"/>
  <c r="GS48" i="1" s="1"/>
  <c r="EW47" i="1"/>
  <c r="EW48" i="1" l="1"/>
  <c r="G49" i="1"/>
  <c r="GS49" i="1" s="1"/>
  <c r="F48" i="1"/>
  <c r="GR48" i="1" s="1"/>
  <c r="EV48" i="1" l="1"/>
  <c r="F49" i="1"/>
  <c r="GR49" i="1" s="1"/>
  <c r="EW49" i="1"/>
  <c r="G50" i="1"/>
  <c r="GS50" i="1" s="1"/>
  <c r="EW50" i="1" l="1"/>
  <c r="G51" i="1"/>
  <c r="GS51" i="1" s="1"/>
  <c r="F50" i="1"/>
  <c r="GR50" i="1" s="1"/>
  <c r="EV49" i="1"/>
  <c r="F51" i="1" l="1"/>
  <c r="GR51" i="1" s="1"/>
  <c r="EV50" i="1"/>
  <c r="EW51" i="1"/>
  <c r="G52" i="1"/>
  <c r="GS52" i="1" s="1"/>
  <c r="EW52" i="1" l="1"/>
  <c r="G53" i="1"/>
  <c r="GS53" i="1" s="1"/>
  <c r="F52" i="1"/>
  <c r="GR52" i="1" s="1"/>
  <c r="EV51" i="1"/>
  <c r="G54" i="1" l="1"/>
  <c r="GS54" i="1" s="1"/>
  <c r="EW53" i="1"/>
  <c r="F53" i="1"/>
  <c r="GR53" i="1" s="1"/>
  <c r="EV52" i="1"/>
  <c r="F54" i="1" l="1"/>
  <c r="GR54" i="1" s="1"/>
  <c r="EV53" i="1"/>
  <c r="G55" i="1"/>
  <c r="GS55" i="1" s="1"/>
  <c r="EW54" i="1"/>
  <c r="G56" i="1" l="1"/>
  <c r="GS56" i="1" s="1"/>
  <c r="EW55" i="1"/>
  <c r="F55" i="1"/>
  <c r="GR55" i="1" s="1"/>
  <c r="EV54" i="1"/>
  <c r="F56" i="1" l="1"/>
  <c r="GR56" i="1" s="1"/>
  <c r="EV55" i="1"/>
  <c r="G57" i="1"/>
  <c r="GS57" i="1" s="1"/>
  <c r="EW56" i="1"/>
  <c r="G58" i="1" l="1"/>
  <c r="GS58" i="1" s="1"/>
  <c r="EW57" i="1"/>
  <c r="F57" i="1"/>
  <c r="GR57" i="1" s="1"/>
  <c r="EV56" i="1"/>
  <c r="F58" i="1" l="1"/>
  <c r="GR58" i="1" s="1"/>
  <c r="EV57" i="1"/>
  <c r="G59" i="1"/>
  <c r="GS59" i="1" s="1"/>
  <c r="EW58" i="1"/>
  <c r="G60" i="1" l="1"/>
  <c r="GS60" i="1" s="1"/>
  <c r="EW59" i="1"/>
  <c r="F59" i="1"/>
  <c r="GR59" i="1" s="1"/>
  <c r="EV58" i="1"/>
  <c r="F60" i="1" l="1"/>
  <c r="GR60" i="1" s="1"/>
  <c r="EV59" i="1"/>
  <c r="G61" i="1"/>
  <c r="GS61" i="1" s="1"/>
  <c r="EW60" i="1"/>
  <c r="G62" i="1" l="1"/>
  <c r="GS62" i="1" s="1"/>
  <c r="EW61" i="1"/>
  <c r="F61" i="1"/>
  <c r="GR61" i="1" s="1"/>
  <c r="EV60" i="1"/>
  <c r="F62" i="1" l="1"/>
  <c r="GR62" i="1" s="1"/>
  <c r="EV61" i="1"/>
  <c r="EW62" i="1"/>
  <c r="G63" i="1"/>
  <c r="GS63" i="1" s="1"/>
  <c r="EW63" i="1" l="1"/>
  <c r="G64" i="1"/>
  <c r="GS64" i="1" s="1"/>
  <c r="F63" i="1"/>
  <c r="GR63" i="1" s="1"/>
  <c r="EV62" i="1"/>
  <c r="F64" i="1" l="1"/>
  <c r="GR64" i="1" s="1"/>
  <c r="EV63" i="1"/>
  <c r="G65" i="1"/>
  <c r="GS65" i="1" s="1"/>
  <c r="EW64" i="1"/>
  <c r="EW65" i="1" l="1"/>
  <c r="G66" i="1"/>
  <c r="GS66" i="1" s="1"/>
  <c r="F65" i="1"/>
  <c r="GR65" i="1" s="1"/>
  <c r="EV64" i="1"/>
  <c r="F66" i="1" l="1"/>
  <c r="GR66" i="1" s="1"/>
  <c r="EV65" i="1"/>
  <c r="EW66" i="1"/>
  <c r="G67" i="1"/>
  <c r="GS67" i="1" s="1"/>
  <c r="F67" i="1" l="1"/>
  <c r="GR67" i="1" s="1"/>
  <c r="EV66" i="1"/>
  <c r="G68" i="1"/>
  <c r="GS68" i="1" s="1"/>
  <c r="EW67" i="1"/>
  <c r="F68" i="1" l="1"/>
  <c r="GR68" i="1" s="1"/>
  <c r="EV67" i="1"/>
  <c r="G69" i="1"/>
  <c r="GS69" i="1" s="1"/>
  <c r="EW68" i="1"/>
  <c r="G70" i="1" l="1"/>
  <c r="GS70" i="1" s="1"/>
  <c r="EW69" i="1"/>
  <c r="F69" i="1"/>
  <c r="GR69" i="1" s="1"/>
  <c r="EV68" i="1"/>
  <c r="F70" i="1" l="1"/>
  <c r="GR70" i="1" s="1"/>
  <c r="EV69" i="1"/>
  <c r="G71" i="1"/>
  <c r="GS71" i="1" s="1"/>
  <c r="EW70" i="1"/>
  <c r="G72" i="1" l="1"/>
  <c r="GS72" i="1" s="1"/>
  <c r="EW71" i="1"/>
  <c r="F71" i="1"/>
  <c r="GR71" i="1" s="1"/>
  <c r="EV70" i="1"/>
  <c r="F72" i="1" l="1"/>
  <c r="GR72" i="1" s="1"/>
  <c r="EV71" i="1"/>
  <c r="EW72" i="1"/>
  <c r="G73" i="1"/>
  <c r="GS73" i="1" s="1"/>
  <c r="G74" i="1" l="1"/>
  <c r="GS74" i="1" s="1"/>
  <c r="EW73" i="1"/>
  <c r="F73" i="1"/>
  <c r="GR73" i="1" s="1"/>
  <c r="EV72" i="1"/>
  <c r="F74" i="1" l="1"/>
  <c r="GR74" i="1" s="1"/>
  <c r="G75" i="1"/>
  <c r="GS75" i="1" s="1"/>
  <c r="EW74" i="1"/>
  <c r="G76" i="1" l="1"/>
  <c r="GS76" i="1" s="1"/>
  <c r="EW75" i="1"/>
  <c r="F75" i="1"/>
  <c r="GR75" i="1" s="1"/>
  <c r="EV74" i="1"/>
  <c r="F76" i="1" l="1"/>
  <c r="GR76" i="1" s="1"/>
  <c r="EV75" i="1"/>
  <c r="EW76" i="1"/>
  <c r="G77" i="1"/>
  <c r="GS77" i="1" s="1"/>
  <c r="EW77" i="1" l="1"/>
  <c r="G78" i="1"/>
  <c r="GS78" i="1" s="1"/>
  <c r="F77" i="1"/>
  <c r="GR77" i="1" s="1"/>
  <c r="EV76" i="1"/>
  <c r="F78" i="1" l="1"/>
  <c r="GR78" i="1" s="1"/>
  <c r="EV77" i="1"/>
  <c r="EW78" i="1"/>
  <c r="G79" i="1"/>
  <c r="GS79" i="1" s="1"/>
  <c r="F79" i="1" l="1"/>
  <c r="GR79" i="1" s="1"/>
  <c r="EV78" i="1"/>
  <c r="EW79" i="1"/>
  <c r="G80" i="1"/>
  <c r="GS80" i="1" s="1"/>
  <c r="EW80" i="1" l="1"/>
  <c r="G81" i="1"/>
  <c r="GS81" i="1" s="1"/>
  <c r="F80" i="1"/>
  <c r="GR80" i="1" s="1"/>
  <c r="EV79" i="1"/>
  <c r="F81" i="1" l="1"/>
  <c r="GR81" i="1" s="1"/>
  <c r="EV80" i="1"/>
  <c r="G82" i="1"/>
  <c r="GS82" i="1" s="1"/>
  <c r="EW81" i="1"/>
  <c r="F82" i="1" l="1"/>
  <c r="GR82" i="1" s="1"/>
  <c r="EV81" i="1"/>
  <c r="EW82" i="1"/>
  <c r="EV82" i="1" l="1"/>
</calcChain>
</file>

<file path=xl/sharedStrings.xml><?xml version="1.0" encoding="utf-8"?>
<sst xmlns="http://schemas.openxmlformats.org/spreadsheetml/2006/main" count="292" uniqueCount="220">
  <si>
    <t>JOURS DE TOURNAGE</t>
  </si>
  <si>
    <t>RÉCAPITULATIF</t>
  </si>
  <si>
    <t>SÉQUENCES</t>
  </si>
  <si>
    <t xml:space="preserve"> </t>
  </si>
  <si>
    <t>VFX</t>
  </si>
  <si>
    <t>I/E</t>
  </si>
  <si>
    <t>DATES</t>
  </si>
  <si>
    <t>S</t>
  </si>
  <si>
    <t>M</t>
  </si>
  <si>
    <t>EFFET</t>
  </si>
  <si>
    <t>DATES</t>
    <phoneticPr fontId="21" type="noConversion"/>
  </si>
  <si>
    <t>INT</t>
  </si>
  <si>
    <t>JOUR</t>
  </si>
  <si>
    <t>J/N</t>
  </si>
  <si>
    <t>NUIT</t>
  </si>
  <si>
    <t>EXT</t>
  </si>
  <si>
    <t>C1</t>
  </si>
  <si>
    <t>C2</t>
  </si>
  <si>
    <t>D2</t>
  </si>
  <si>
    <t>DRONE</t>
  </si>
  <si>
    <t>VOYAGE VERS CAMARGUE</t>
  </si>
  <si>
    <t>119, 120, 121, 122, 123</t>
  </si>
  <si>
    <r>
      <t xml:space="preserve">ODÉON INT - </t>
    </r>
    <r>
      <rPr>
        <sz val="14"/>
        <rFont val="Arial"/>
        <family val="2"/>
      </rPr>
      <t>Salle, Scène, Côté Jardin, Côté Cour</t>
    </r>
  </si>
  <si>
    <t>J/C/4DN</t>
  </si>
  <si>
    <r>
      <t>31, 125, 127, 129 —</t>
    </r>
    <r>
      <rPr>
        <sz val="14"/>
        <color rgb="FFFF6600"/>
        <rFont val="Arial"/>
        <family val="2"/>
      </rPr>
      <t xml:space="preserve"> Multipass Figu</t>
    </r>
  </si>
  <si>
    <r>
      <t xml:space="preserve">EqA: ODÉON EXT/ ODÉON INT </t>
    </r>
    <r>
      <rPr>
        <sz val="14"/>
        <rFont val="Arial"/>
        <family val="2"/>
      </rPr>
      <t xml:space="preserve">- Salle, Scène </t>
    </r>
    <r>
      <rPr>
        <b/>
        <sz val="14"/>
        <rFont val="Arial"/>
        <family val="2"/>
      </rPr>
      <t xml:space="preserve">— </t>
    </r>
    <r>
      <rPr>
        <b/>
        <sz val="14"/>
        <color rgb="FFFF6600"/>
        <rFont val="Arial"/>
        <family val="2"/>
      </rPr>
      <t xml:space="preserve">EqB: ODÉON INT - </t>
    </r>
    <r>
      <rPr>
        <sz val="14"/>
        <color rgb="FFFF6600"/>
        <rFont val="Arial"/>
        <family val="2"/>
      </rPr>
      <t>Multipass</t>
    </r>
    <r>
      <rPr>
        <b/>
        <sz val="14"/>
        <color rgb="FFFF6600"/>
        <rFont val="Arial"/>
        <family val="2"/>
      </rPr>
      <t xml:space="preserve"> </t>
    </r>
  </si>
  <si>
    <r>
      <t xml:space="preserve">EqA: ROUTE MARAIS / PLAGE — </t>
    </r>
    <r>
      <rPr>
        <b/>
        <sz val="14"/>
        <color rgb="FFFF6600"/>
        <rFont val="Arial"/>
        <family val="2"/>
      </rPr>
      <t xml:space="preserve">EqB: </t>
    </r>
    <r>
      <rPr>
        <sz val="14"/>
        <color rgb="FFFF6600"/>
        <rFont val="Arial"/>
        <family val="2"/>
      </rPr>
      <t>Pelures Plage / Pelures Flamants roses</t>
    </r>
  </si>
  <si>
    <r>
      <t xml:space="preserve">77, 80, 81, 17i, 82 — </t>
    </r>
    <r>
      <rPr>
        <sz val="14"/>
        <color rgb="FFFF6600"/>
        <rFont val="Arial"/>
        <family val="2"/>
      </rPr>
      <t xml:space="preserve">83V, 77V </t>
    </r>
    <r>
      <rPr>
        <sz val="14"/>
        <rFont val="Arial"/>
        <family val="2"/>
      </rPr>
      <t>+ Voyage</t>
    </r>
  </si>
  <si>
    <t>86 + Voyage</t>
  </si>
  <si>
    <t>17E, 17G, 75, 76, 76B</t>
  </si>
  <si>
    <t>VR</t>
  </si>
  <si>
    <t>85, 86, 87, 17F, 17H</t>
  </si>
  <si>
    <t>C/N</t>
  </si>
  <si>
    <r>
      <t xml:space="preserve">MAISON CAMARGUE - </t>
    </r>
    <r>
      <rPr>
        <sz val="14"/>
        <rFont val="Arial"/>
        <family val="2"/>
      </rPr>
      <t>Entrée,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Salon, DEVANT, CHEMIN, JARDIN</t>
    </r>
  </si>
  <si>
    <r>
      <t xml:space="preserve">MAISON CAMARGUE - </t>
    </r>
    <r>
      <rPr>
        <sz val="14"/>
        <rFont val="Arial"/>
        <family val="2"/>
      </rPr>
      <t>Salon, JARDIN, SdB</t>
    </r>
  </si>
  <si>
    <r>
      <t xml:space="preserve">MAISON CAMARGUE - </t>
    </r>
    <r>
      <rPr>
        <sz val="14"/>
        <rFont val="Arial"/>
        <family val="2"/>
      </rPr>
      <t>Salon</t>
    </r>
  </si>
  <si>
    <r>
      <t xml:space="preserve">RESTAURANT / MAISON MARC OLIVIA - </t>
    </r>
    <r>
      <rPr>
        <sz val="14"/>
        <rFont val="Arial"/>
        <family val="2"/>
      </rPr>
      <t>Sdb</t>
    </r>
  </si>
  <si>
    <t>78, 79, 56A</t>
  </si>
  <si>
    <t>4?</t>
  </si>
  <si>
    <t>HORAIRES</t>
  </si>
  <si>
    <t>FIGU.</t>
  </si>
  <si>
    <t>SFX</t>
  </si>
  <si>
    <t>VT</t>
  </si>
  <si>
    <t>ST</t>
  </si>
  <si>
    <t>DR</t>
  </si>
  <si>
    <t>Pi</t>
  </si>
  <si>
    <t>PILOTES DE PRÉCISION</t>
  </si>
  <si>
    <t>Jeu</t>
  </si>
  <si>
    <t>SEPTEMBRE</t>
  </si>
  <si>
    <t>OCTOBRE</t>
  </si>
  <si>
    <t>DECOR : Sous-décor 1 - Sous-décor 2</t>
  </si>
  <si>
    <t>RÔLE</t>
  </si>
  <si>
    <t>Prénom NOM</t>
  </si>
  <si>
    <t>SILHOUETTE PARLANTE</t>
  </si>
  <si>
    <t>PDT 0</t>
  </si>
  <si>
    <t>Silhouette Muette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</si>
  <si>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</si>
  <si>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</si>
  <si>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</si>
  <si>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</si>
  <si>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</si>
  <si>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</si>
  <si>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</si>
  <si>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</si>
  <si>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</si>
  <si>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</si>
  <si>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</si>
  <si>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</si>
  <si>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</si>
  <si>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</si>
  <si>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</si>
  <si>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</si>
  <si>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</si>
  <si>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</si>
  <si>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</si>
  <si>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</si>
  <si>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</si>
  <si>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</si>
  <si>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</si>
  <si>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</si>
  <si>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</si>
  <si>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</si>
  <si>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</si>
  <si>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</si>
  <si>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</si>
  <si>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</si>
  <si>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</si>
  <si>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</si>
  <si>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</si>
  <si>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</si>
  <si>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</si>
  <si>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</si>
  <si>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</si>
  <si>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</si>
  <si>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</si>
  <si>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</si>
  <si>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</si>
  <si>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</si>
  <si>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</si>
  <si>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</si>
  <si>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</si>
  <si>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</si>
  <si>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</si>
  <si>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</si>
  <si>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</si>
  <si>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</si>
  <si>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LIEU</t>
  </si>
  <si>
    <t>DÉCORS</t>
  </si>
  <si>
    <t>TOTAL JOUR</t>
  </si>
  <si>
    <t>Doublure</t>
  </si>
  <si>
    <t>Cascadeur</t>
  </si>
  <si>
    <t>C3</t>
  </si>
  <si>
    <t>C4</t>
  </si>
  <si>
    <t>C5</t>
  </si>
  <si>
    <t>C6</t>
  </si>
  <si>
    <t>C7</t>
  </si>
  <si>
    <t>C8</t>
  </si>
  <si>
    <t>C9</t>
  </si>
  <si>
    <t>C10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</si>
  <si>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</si>
  <si>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</si>
  <si>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</si>
  <si>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</si>
  <si>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</si>
  <si>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</si>
  <si>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</si>
  <si>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</si>
  <si>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</si>
  <si>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</si>
  <si>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C</t>
  </si>
  <si>
    <t>CASCADEURS DIVERS</t>
  </si>
  <si>
    <t>CD</t>
  </si>
  <si>
    <t>PP</t>
  </si>
  <si>
    <t>TOTAL FIGURATION ADULTES</t>
  </si>
  <si>
    <t>TOTAL FIGURATION ENFANTS</t>
  </si>
  <si>
    <t>TOTAL FIGURATION</t>
  </si>
  <si>
    <t>Régleur Cascade</t>
  </si>
  <si>
    <t>Armurier</t>
  </si>
  <si>
    <t>Responsable SFX</t>
  </si>
  <si>
    <t>Responsable VFX</t>
  </si>
  <si>
    <t>Coache Enfant</t>
  </si>
  <si>
    <t>RC</t>
  </si>
  <si>
    <t>Ar</t>
  </si>
  <si>
    <t>CE</t>
  </si>
  <si>
    <t>RC/CE</t>
  </si>
  <si>
    <t>Chat Rôle</t>
  </si>
  <si>
    <t>Chien Rôle</t>
  </si>
  <si>
    <t>PIGEONS</t>
  </si>
  <si>
    <t>CiR</t>
  </si>
  <si>
    <t>CaR</t>
  </si>
  <si>
    <t>VOITURES FIGU</t>
  </si>
  <si>
    <t>Voiture Rôle</t>
  </si>
  <si>
    <t>VF</t>
  </si>
  <si>
    <t>STEADYCAM</t>
  </si>
  <si>
    <t>VOITURE TRAVELLING</t>
  </si>
  <si>
    <t>ST/VT</t>
  </si>
  <si>
    <t>MISE EN SCÈNE</t>
  </si>
  <si>
    <t>RÉGIE</t>
  </si>
  <si>
    <t>CASTING</t>
  </si>
  <si>
    <t>HABILLAGE</t>
  </si>
  <si>
    <t>MAQUILLAGE</t>
  </si>
  <si>
    <t>COIFFURE</t>
  </si>
  <si>
    <t>ÉLECTRICITÉ</t>
  </si>
  <si>
    <t>MACHINERIE</t>
  </si>
  <si>
    <t>CAMÉRA</t>
  </si>
  <si>
    <t>SON</t>
  </si>
  <si>
    <t>PHOTOGRAPHE DE PLATEAU</t>
  </si>
  <si>
    <t>MAKING-OF</t>
  </si>
  <si>
    <t>MS</t>
  </si>
  <si>
    <t>Ca</t>
  </si>
  <si>
    <t>H</t>
  </si>
  <si>
    <t>El</t>
  </si>
  <si>
    <t>Ma</t>
  </si>
  <si>
    <t>Cam</t>
  </si>
  <si>
    <t>MO</t>
  </si>
  <si>
    <t>RG</t>
  </si>
  <si>
    <t>Son</t>
  </si>
  <si>
    <t>D1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</si>
  <si>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</si>
  <si>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</si>
  <si>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</si>
  <si>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</si>
  <si>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</si>
  <si>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</si>
  <si>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</si>
  <si>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</si>
  <si>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</si>
  <si>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</si>
  <si>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</si>
  <si>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</si>
  <si>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</si>
  <si>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</si>
  <si>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</si>
  <si>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</si>
  <si>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</si>
  <si>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</si>
  <si>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RÔLES</t>
  </si>
  <si>
    <t>SILHOUETTES PARLANTES</t>
  </si>
  <si>
    <t>SILHOUETTES MUETTES</t>
  </si>
  <si>
    <t>16h-1h</t>
  </si>
  <si>
    <t>S5/S30</t>
  </si>
  <si>
    <t>D4/D14</t>
  </si>
  <si>
    <t>C3/C8</t>
  </si>
  <si>
    <t>P2/P7</t>
  </si>
  <si>
    <t>5PP</t>
  </si>
  <si>
    <t>5 - 25 - 67</t>
  </si>
  <si>
    <t>MIN</t>
  </si>
  <si>
    <t>Préminutage</t>
  </si>
  <si>
    <r>
      <rPr>
        <sz val="12"/>
        <color rgb="FF000000"/>
        <rFont val="Arial Narrow"/>
        <family val="2"/>
      </rPr>
      <t>PLAN DE TRAVAIL</t>
    </r>
    <r>
      <rPr>
        <b/>
        <sz val="12"/>
        <color indexed="9"/>
        <rFont val="Arial Narrow"/>
        <family val="2"/>
      </rPr>
      <t xml:space="preserve"> : DATE</t>
    </r>
  </si>
  <si>
    <r>
      <rPr>
        <sz val="12"/>
        <color rgb="FF000000"/>
        <rFont val="Arial Narrow"/>
        <family val="2"/>
      </rPr>
      <t>SC</t>
    </r>
    <r>
      <rPr>
        <sz val="12"/>
        <color rgb="FF000000"/>
        <rFont val="Calibri"/>
        <family val="2"/>
      </rPr>
      <t>É</t>
    </r>
    <r>
      <rPr>
        <sz val="12"/>
        <color rgb="FF000000"/>
        <rFont val="Arial Narrow"/>
        <family val="2"/>
      </rPr>
      <t>NARIO</t>
    </r>
    <r>
      <rPr>
        <b/>
        <sz val="12"/>
        <color indexed="9"/>
        <rFont val="Arial Narrow"/>
        <family val="2"/>
      </rPr>
      <t xml:space="preserve"> : DATE</t>
    </r>
  </si>
  <si>
    <t>ÉQUIPE A</t>
  </si>
  <si>
    <t>ÉQUIPE B</t>
  </si>
  <si>
    <t>JTA</t>
  </si>
  <si>
    <t>JTB</t>
  </si>
  <si>
    <t>DECOR : Sous-Décors</t>
  </si>
  <si>
    <t>E</t>
  </si>
  <si>
    <t>14h-23h</t>
  </si>
  <si>
    <r>
      <t>D7/</t>
    </r>
    <r>
      <rPr>
        <sz val="14"/>
        <color theme="9" tint="-0.249977111117893"/>
        <rFont val="Arial"/>
        <family val="2"/>
      </rPr>
      <t>D17</t>
    </r>
  </si>
  <si>
    <t>FIGUATION (Enfants + Adultes)</t>
  </si>
  <si>
    <t>5Bis - 88 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</si>
</sst>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dddd\ d\ mmmm\ &quot;à&quot;\ h:mm\ &quot;  &quot;"/>
    <numFmt numFmtId="165" formatCode="dddd\ d\ mmm\ &quot;à&quot;\ h:mm\ &quot;  &quot;"/>
    <numFmt numFmtId="166" formatCode="###&quot; Jours&quot;"/>
    <numFmt numFmtId="167" formatCode="&quot;       &quot;"/>
    <numFmt numFmtId="168" formatCode="###&quot; Semaines&quot;"/>
    <numFmt numFmtId="169" formatCode="#&quot; Nuit(s)&quot;"/>
    <numFmt numFmtId="170" formatCode="#&quot; Mixte(s)&quot;"/>
    <numFmt numFmtId="171" formatCode="###&quot; Jour(s) Studio&quot;"/>
    <numFmt numFmtId="172" formatCode="#&quot; Figurants&quot;"/>
    <numFmt numFmtId="173" formatCode="#&quot; Silhouettes&quot;"/>
    <numFmt numFmtId="174" formatCode="#&quot; Cascadeurs&quot;"/>
    <numFmt numFmtId="175" formatCode="#&quot; Médium&quot;"/>
    <numFmt numFmtId="176" formatCode="d"/>
    <numFmt numFmtId="177" formatCode="\ * #,##0.00\ \ \ ;&quot;-&quot;* #,##0.00\ \ \ ;\ * &quot;-&quot;??\ \ \ "/>
    <numFmt numFmtId="178" formatCode="ddd"/>
    <numFmt numFmtId="179" formatCode="dd\-mm"/>
    <numFmt numFmtId="180" formatCode="##&quot;CD&quot;"/>
    <numFmt numFmtId="181" formatCode="##&quot;PP&quot;"/>
    <numFmt numFmtId="182" formatCode="##&quot;Pi&quot;"/>
    <numFmt numFmtId="183" formatCode="##&quot;VF&quot;"/>
    <numFmt numFmtId="184" formatCode="##&quot;MS&quot;"/>
    <numFmt numFmtId="185" formatCode="##&quot;RG&quot;"/>
    <numFmt numFmtId="186" formatCode="##&quot;Ca&quot;"/>
    <numFmt numFmtId="187" formatCode="##&quot;H&quot;"/>
    <numFmt numFmtId="188" formatCode="##&quot;M&quot;"/>
    <numFmt numFmtId="189" formatCode="##&quot;C&quot;"/>
    <numFmt numFmtId="190" formatCode="##&quot;El&quot;"/>
    <numFmt numFmtId="191" formatCode="##&quot;Ma&quot;"/>
    <numFmt numFmtId="192" formatCode="##&quot;Cam&quot;"/>
    <numFmt numFmtId="193" formatCode="##&quot;Son&quot;"/>
    <numFmt numFmtId="194" formatCode="##&quot;MO&quot;"/>
    <numFmt numFmtId="195" formatCode="m\'ss"/>
    <numFmt numFmtId="196" formatCode="h&quot;h&quot;mm\'ss"/>
    <numFmt numFmtId="197" formatCode="&quot;B&quot;##"/>
  </numFmts>
  <fonts count="124" x14ac:knownFonts="1">
    <font>
      <sz val="11"/>
      <color indexed="8"/>
      <name val="Helvetica Neue"/>
    </font>
    <font>
      <sz val="12"/>
      <color indexed="9"/>
      <name val="Arial"/>
      <family val="2"/>
    </font>
    <font>
      <sz val="15"/>
      <color indexed="9"/>
      <name val="Arial"/>
      <family val="2"/>
    </font>
    <font>
      <b/>
      <sz val="12"/>
      <color indexed="9"/>
      <name val="Arial"/>
      <family val="2"/>
    </font>
    <font>
      <b/>
      <sz val="30"/>
      <color indexed="12"/>
      <name val="Futura Condensed"/>
    </font>
    <font>
      <i/>
      <sz val="12"/>
      <color indexed="9"/>
      <name val="Arial"/>
      <family val="2"/>
    </font>
    <font>
      <b/>
      <sz val="16"/>
      <color indexed="12"/>
      <name val="Futura Condensed"/>
    </font>
    <font>
      <sz val="16"/>
      <color indexed="9"/>
      <name val="Arial Black"/>
      <family val="2"/>
    </font>
    <font>
      <b/>
      <sz val="20"/>
      <color indexed="12"/>
      <name val="Arial Narrow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 Narrow"/>
      <family val="2"/>
    </font>
    <font>
      <b/>
      <sz val="12"/>
      <color indexed="12"/>
      <name val="Arial Narrow"/>
      <family val="2"/>
    </font>
    <font>
      <b/>
      <sz val="70"/>
      <color indexed="9"/>
      <name val="Lucida Grande"/>
      <family val="2"/>
    </font>
    <font>
      <sz val="12"/>
      <color indexed="12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b/>
      <i/>
      <sz val="12"/>
      <color indexed="9"/>
      <name val="Arial Narrow"/>
      <family val="2"/>
    </font>
    <font>
      <sz val="12"/>
      <color indexed="9"/>
      <name val="Arial Narrow"/>
      <family val="2"/>
    </font>
    <font>
      <sz val="8"/>
      <name val="Verdana"/>
      <family val="2"/>
    </font>
    <font>
      <b/>
      <sz val="22"/>
      <color indexed="9"/>
      <name val="Arial"/>
      <family val="2"/>
    </font>
    <font>
      <i/>
      <sz val="14"/>
      <name val="Arial"/>
      <family val="2"/>
    </font>
    <font>
      <sz val="16"/>
      <color indexed="9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6"/>
      <name val="Arial Black"/>
      <family val="2"/>
    </font>
    <font>
      <b/>
      <sz val="14"/>
      <name val="Arial"/>
      <family val="2"/>
    </font>
    <font>
      <sz val="20"/>
      <name val="Arial Black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25"/>
      <color indexed="12"/>
      <name val="Arial"/>
      <family val="2"/>
    </font>
    <font>
      <sz val="14"/>
      <color indexed="10"/>
      <name val="Arial"/>
      <family val="2"/>
    </font>
    <font>
      <sz val="68"/>
      <color indexed="9"/>
      <name val="Chalkduster"/>
      <family val="2"/>
    </font>
    <font>
      <sz val="72"/>
      <color indexed="9"/>
      <name val="Calibri"/>
      <family val="2"/>
      <scheme val="minor"/>
    </font>
    <font>
      <b/>
      <i/>
      <sz val="40"/>
      <color indexed="12"/>
      <name val="Arial"/>
      <family val="2"/>
    </font>
    <font>
      <b/>
      <sz val="25"/>
      <name val="Arial"/>
      <family val="2"/>
    </font>
    <font>
      <sz val="10"/>
      <name val="Arial"/>
      <family val="2"/>
    </font>
    <font>
      <u/>
      <sz val="11"/>
      <color indexed="12"/>
      <name val="Helvetica Neue"/>
      <family val="2"/>
    </font>
    <font>
      <u/>
      <sz val="11"/>
      <color indexed="20"/>
      <name val="Helvetica Neue"/>
      <family val="2"/>
    </font>
    <font>
      <b/>
      <sz val="20"/>
      <color indexed="9"/>
      <name val="Arial"/>
      <family val="2"/>
    </font>
    <font>
      <b/>
      <sz val="28"/>
      <color indexed="9"/>
      <name val="Arial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b/>
      <sz val="25"/>
      <color theme="1"/>
      <name val="Arial"/>
      <family val="2"/>
    </font>
    <font>
      <sz val="14"/>
      <color indexed="9"/>
      <name val="Helvetica Neue Thin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i/>
      <sz val="20"/>
      <name val="Arial"/>
      <family val="2"/>
    </font>
    <font>
      <i/>
      <sz val="14"/>
      <color theme="0" tint="-0.499984740745262"/>
      <name val="Arial Narrow"/>
      <family val="2"/>
    </font>
    <font>
      <sz val="14"/>
      <color rgb="FFFF0000"/>
      <name val="Arial Narrow"/>
      <family val="2"/>
    </font>
    <font>
      <b/>
      <sz val="16"/>
      <color rgb="FF000000"/>
      <name val="Arial"/>
      <family val="2"/>
    </font>
    <font>
      <b/>
      <sz val="14"/>
      <color rgb="FF3366FF"/>
      <name val="Arial"/>
      <family val="2"/>
    </font>
    <font>
      <b/>
      <sz val="14"/>
      <color rgb="FFFF6600"/>
      <name val="Arial"/>
      <family val="2"/>
    </font>
    <font>
      <sz val="14"/>
      <color rgb="FFFF6600"/>
      <name val="Arial"/>
      <family val="2"/>
    </font>
    <font>
      <i/>
      <sz val="18"/>
      <color indexed="9"/>
      <name val="Arial"/>
      <family val="2"/>
    </font>
    <font>
      <sz val="11"/>
      <color theme="1"/>
      <name val="Helvetica Neue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 Narrow"/>
      <family val="2"/>
    </font>
    <font>
      <i/>
      <sz val="14"/>
      <color theme="1"/>
      <name val="Arial Narrow"/>
      <family val="2"/>
    </font>
    <font>
      <sz val="12"/>
      <color theme="1"/>
      <name val="Arial"/>
      <family val="2"/>
    </font>
    <font>
      <b/>
      <i/>
      <sz val="12"/>
      <color theme="1"/>
      <name val="Arial Narrow"/>
      <family val="2"/>
    </font>
    <font>
      <sz val="20"/>
      <color theme="1"/>
      <name val="Arial Black"/>
      <family val="2"/>
    </font>
    <font>
      <b/>
      <i/>
      <sz val="16"/>
      <color theme="1"/>
      <name val="Arial"/>
      <family val="2"/>
    </font>
    <font>
      <sz val="16"/>
      <name val="Arial"/>
      <family val="2"/>
    </font>
    <font>
      <sz val="16"/>
      <color indexed="9"/>
      <name val="Arial Narrow"/>
      <family val="2"/>
    </font>
    <font>
      <sz val="14"/>
      <name val="Arial"/>
      <family val="2"/>
    </font>
    <font>
      <sz val="12"/>
      <color indexed="9"/>
      <name val="Arial"/>
      <family val="2"/>
    </font>
    <font>
      <i/>
      <sz val="14"/>
      <name val="Arial"/>
      <family val="2"/>
    </font>
    <font>
      <sz val="14"/>
      <color indexed="9"/>
      <name val="Arial"/>
      <family val="2"/>
    </font>
    <font>
      <b/>
      <i/>
      <sz val="12"/>
      <color indexed="9"/>
      <name val="Arial Narrow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i/>
      <sz val="16"/>
      <color theme="1" tint="0.499984740745262"/>
      <name val="Arial Narrow"/>
      <family val="2"/>
    </font>
    <font>
      <i/>
      <sz val="16"/>
      <name val="Arial"/>
      <family val="2"/>
    </font>
    <font>
      <sz val="16"/>
      <color rgb="FF000000"/>
      <name val="Arial Black"/>
      <family val="2"/>
    </font>
    <font>
      <sz val="13"/>
      <name val="Arial"/>
      <family val="2"/>
    </font>
    <font>
      <i/>
      <sz val="16"/>
      <color theme="1" tint="0.34998626667073579"/>
      <name val="Arial Narrow"/>
      <family val="2"/>
    </font>
    <font>
      <b/>
      <sz val="12"/>
      <name val="Arial"/>
      <family val="2"/>
    </font>
    <font>
      <b/>
      <sz val="14"/>
      <color rgb="FF000000"/>
      <name val="Arial Narrow"/>
      <family val="2"/>
    </font>
    <font>
      <i/>
      <sz val="14"/>
      <color rgb="FF0070C0"/>
      <name val="Arial"/>
      <family val="2"/>
    </font>
    <font>
      <b/>
      <i/>
      <sz val="20"/>
      <color indexed="8"/>
      <name val="Arial"/>
      <family val="2"/>
    </font>
    <font>
      <b/>
      <i/>
      <sz val="14"/>
      <color rgb="FF0070C0"/>
      <name val="Arial"/>
      <family val="2"/>
    </font>
    <font>
      <b/>
      <sz val="15"/>
      <color indexed="9"/>
      <name val="Arial"/>
      <family val="2"/>
    </font>
    <font>
      <sz val="15"/>
      <color indexed="9"/>
      <name val="Arial Narrow"/>
      <family val="2"/>
    </font>
    <font>
      <b/>
      <i/>
      <sz val="14"/>
      <color theme="8" tint="-0.249977111117893"/>
      <name val="Arial"/>
      <family val="2"/>
    </font>
    <font>
      <sz val="14"/>
      <color rgb="FFC00000"/>
      <name val="Arial"/>
      <family val="2"/>
    </font>
    <font>
      <sz val="17"/>
      <color indexed="9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i/>
      <sz val="16"/>
      <color rgb="FFFFA02B"/>
      <name val="Arial Narrow"/>
      <family val="2"/>
    </font>
    <font>
      <sz val="11"/>
      <name val="Helvetica Neue"/>
      <family val="2"/>
    </font>
    <font>
      <sz val="12"/>
      <name val="Arial"/>
      <family val="2"/>
    </font>
    <font>
      <b/>
      <i/>
      <sz val="12"/>
      <name val="Arial Narrow"/>
      <family val="2"/>
    </font>
    <font>
      <b/>
      <i/>
      <sz val="16"/>
      <name val="Arial"/>
      <family val="2"/>
    </font>
    <font>
      <b/>
      <sz val="14"/>
      <color theme="4"/>
      <name val="Arial Narrow"/>
      <family val="2"/>
    </font>
    <font>
      <b/>
      <sz val="14"/>
      <color theme="0"/>
      <name val="Arial"/>
      <family val="2"/>
    </font>
    <font>
      <sz val="16"/>
      <color rgb="FFFF0000"/>
      <name val="Arial"/>
      <family val="2"/>
    </font>
    <font>
      <sz val="16"/>
      <color theme="1"/>
      <name val="Arial Narrow"/>
      <family val="2"/>
    </font>
    <font>
      <sz val="12"/>
      <color rgb="FF000000"/>
      <name val="Arial Narrow"/>
      <family val="2"/>
    </font>
    <font>
      <b/>
      <sz val="16"/>
      <name val="Arial"/>
      <family val="2"/>
    </font>
    <font>
      <i/>
      <sz val="15"/>
      <color indexed="9"/>
      <name val="Arial Narrow"/>
      <family val="2"/>
    </font>
    <font>
      <b/>
      <sz val="17"/>
      <color indexed="9"/>
      <name val="Arial Narrow"/>
      <family val="2"/>
    </font>
    <font>
      <i/>
      <sz val="16"/>
      <color indexed="9"/>
      <name val="Arial Narrow"/>
      <family val="2"/>
    </font>
    <font>
      <b/>
      <sz val="17"/>
      <name val="Arial Narrow"/>
      <family val="2"/>
    </font>
    <font>
      <b/>
      <sz val="17"/>
      <color theme="1" tint="0.499984740745262"/>
      <name val="Arial Narrow"/>
      <family val="2"/>
    </font>
    <font>
      <sz val="18"/>
      <name val="Arial Narrow"/>
      <family val="2"/>
    </font>
    <font>
      <sz val="17"/>
      <name val="Arial Narrow"/>
      <family val="2"/>
    </font>
    <font>
      <sz val="18"/>
      <color indexed="9"/>
      <name val="Arial"/>
      <family val="2"/>
    </font>
    <font>
      <b/>
      <sz val="48"/>
      <color indexed="9"/>
      <name val="Arial Black"/>
      <family val="2"/>
    </font>
    <font>
      <sz val="12"/>
      <color rgb="FF000000"/>
      <name val="Calibri"/>
      <family val="2"/>
    </font>
    <font>
      <b/>
      <sz val="16"/>
      <color indexed="9"/>
      <name val="Arial Black"/>
      <family val="2"/>
    </font>
    <font>
      <b/>
      <sz val="20"/>
      <color indexed="9"/>
      <name val="Arial Black"/>
      <family val="2"/>
    </font>
    <font>
      <i/>
      <sz val="14"/>
      <color theme="9" tint="-0.249977111117893"/>
      <name val="Arial"/>
      <family val="2"/>
    </font>
    <font>
      <sz val="14"/>
      <color theme="9" tint="-0.249977111117893"/>
      <name val="Arial"/>
      <family val="2"/>
    </font>
    <font>
      <sz val="12"/>
      <color theme="9" tint="-0.249977111117893"/>
      <name val="Arial"/>
      <family val="2"/>
    </font>
    <font>
      <sz val="14"/>
      <color theme="9" tint="-0.249977111117893"/>
      <name val="Arial Narrow"/>
      <family val="2"/>
    </font>
    <font>
      <sz val="16"/>
      <color theme="9" tint="-0.249977111117893"/>
      <name val="Arial"/>
      <family val="2"/>
    </font>
    <font>
      <b/>
      <sz val="28"/>
      <name val="Arial"/>
      <family val="2"/>
    </font>
    <font>
      <b/>
      <sz val="20"/>
      <color rgb="FF000000"/>
      <name val="Arial"/>
      <family val="2"/>
    </font>
    <font>
      <b/>
      <sz val="20"/>
      <color theme="9" tint="-0.249977111117893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343">
    <border>
      <left/>
      <right/>
      <top/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ck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9"/>
      </left>
      <right/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ck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ck">
        <color indexed="9"/>
      </top>
      <bottom/>
      <diagonal/>
    </border>
    <border>
      <left/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n">
        <color auto="1"/>
      </right>
      <top/>
      <bottom style="thin">
        <color indexed="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9"/>
      </left>
      <right style="thin">
        <color auto="1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ck">
        <color indexed="9"/>
      </right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ck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auto="1"/>
      </left>
      <right style="thin">
        <color auto="1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medium">
        <color indexed="9"/>
      </left>
      <right style="thick">
        <color indexed="9"/>
      </right>
      <top style="thin">
        <color indexed="9"/>
      </top>
      <bottom/>
      <diagonal/>
    </border>
    <border>
      <left style="medium">
        <color indexed="9"/>
      </left>
      <right style="thick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auto="1"/>
      </right>
      <top style="thin">
        <color auto="1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ck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ck">
        <color indexed="9"/>
      </left>
      <right style="thin">
        <color auto="1"/>
      </right>
      <top style="thin">
        <color auto="1"/>
      </top>
      <bottom/>
      <diagonal/>
    </border>
    <border>
      <left style="thick">
        <color indexed="9"/>
      </left>
      <right style="thin">
        <color indexed="9"/>
      </right>
      <top/>
      <bottom style="thick">
        <color indexed="9"/>
      </bottom>
      <diagonal/>
    </border>
    <border>
      <left style="thick">
        <color indexed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ck">
        <color indexed="9"/>
      </bottom>
      <diagonal/>
    </border>
    <border>
      <left style="thin">
        <color auto="1"/>
      </left>
      <right/>
      <top/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9"/>
      </bottom>
      <diagonal/>
    </border>
    <border>
      <left/>
      <right/>
      <top style="thin">
        <color auto="1"/>
      </top>
      <bottom style="thin">
        <color indexed="9"/>
      </bottom>
      <diagonal/>
    </border>
    <border>
      <left/>
      <right style="thin">
        <color indexed="9"/>
      </right>
      <top style="thin">
        <color auto="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indexed="9"/>
      </right>
      <top style="thick">
        <color auto="1"/>
      </top>
      <bottom style="thin">
        <color indexed="9"/>
      </bottom>
      <diagonal/>
    </border>
    <border>
      <left style="thin">
        <color indexed="9"/>
      </left>
      <right/>
      <top style="thick">
        <color auto="1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 style="thin">
        <color indexed="9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rgb="FF000000"/>
      </right>
      <top style="thick">
        <color indexed="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ck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/>
      <diagonal/>
    </border>
    <border>
      <left/>
      <right style="thin">
        <color indexed="8"/>
      </right>
      <top style="thick">
        <color indexed="9"/>
      </top>
      <bottom style="thin">
        <color auto="1"/>
      </bottom>
      <diagonal/>
    </border>
    <border>
      <left style="thin">
        <color auto="1"/>
      </left>
      <right/>
      <top style="thick">
        <color indexed="9"/>
      </top>
      <bottom style="thin">
        <color auto="1"/>
      </bottom>
      <diagonal/>
    </border>
    <border>
      <left style="thick">
        <color indexed="9"/>
      </left>
      <right style="thin">
        <color auto="1"/>
      </right>
      <top style="thick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9"/>
      </top>
      <bottom style="thin">
        <color auto="1"/>
      </bottom>
      <diagonal/>
    </border>
    <border>
      <left/>
      <right style="thin">
        <color auto="1"/>
      </right>
      <top style="thick">
        <color indexed="9"/>
      </top>
      <bottom style="thin">
        <color auto="1"/>
      </bottom>
      <diagonal/>
    </border>
    <border>
      <left style="thick">
        <color auto="1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auto="1"/>
      </bottom>
      <diagonal/>
    </border>
    <border>
      <left style="medium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/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 style="thick">
        <color indexed="9"/>
      </bottom>
      <diagonal/>
    </border>
    <border>
      <left style="thin">
        <color indexed="9"/>
      </left>
      <right/>
      <top/>
      <bottom style="thick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9"/>
      </bottom>
      <diagonal/>
    </border>
    <border>
      <left style="thick">
        <color auto="1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/>
      <right/>
      <top style="thin">
        <color auto="1"/>
      </top>
      <bottom style="thick">
        <color indexed="9"/>
      </bottom>
      <diagonal/>
    </border>
    <border>
      <left style="medium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indexed="9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ck">
        <color indexed="9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ck">
        <color auto="1"/>
      </left>
      <right style="thin">
        <color indexed="9"/>
      </right>
      <top style="thin">
        <color indexed="9"/>
      </top>
      <bottom style="medium">
        <color auto="1"/>
      </bottom>
      <diagonal/>
    </border>
    <border>
      <left/>
      <right style="thin">
        <color indexed="9"/>
      </right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 style="thin">
        <color auto="1"/>
      </left>
      <right style="thick">
        <color auto="1"/>
      </right>
      <top style="thick">
        <color indexed="9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n">
        <color indexed="9"/>
      </bottom>
      <diagonal/>
    </border>
    <border>
      <left/>
      <right style="thick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ck">
        <color indexed="9"/>
      </right>
      <top/>
      <bottom style="thick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ck">
        <color indexed="9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9"/>
      </top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9"/>
      </left>
      <right/>
      <top style="thin">
        <color indexed="9"/>
      </top>
      <bottom style="thick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9"/>
      </bottom>
      <diagonal/>
    </border>
    <border>
      <left/>
      <right style="thin">
        <color auto="1"/>
      </right>
      <top/>
      <bottom style="thin">
        <color indexed="9"/>
      </bottom>
      <diagonal/>
    </border>
    <border>
      <left/>
      <right style="thin">
        <color auto="1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ck">
        <color indexed="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indexed="9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indexed="9"/>
      </bottom>
      <diagonal/>
    </border>
    <border>
      <left style="thin">
        <color auto="1"/>
      </left>
      <right style="medium">
        <color auto="1"/>
      </right>
      <top style="thin">
        <color indexed="9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9"/>
      </bottom>
      <diagonal/>
    </border>
    <border>
      <left style="thin">
        <color auto="1"/>
      </left>
      <right style="medium">
        <color auto="1"/>
      </right>
      <top style="thin">
        <color indexed="9"/>
      </top>
      <bottom style="thick">
        <color indexed="9"/>
      </bottom>
      <diagonal/>
    </border>
    <border>
      <left style="thin">
        <color auto="1"/>
      </left>
      <right style="medium">
        <color auto="1"/>
      </right>
      <top style="thick">
        <color indexed="9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9"/>
      </bottom>
      <diagonal/>
    </border>
    <border>
      <left style="thick">
        <color indexed="9"/>
      </left>
      <right style="thin">
        <color indexed="9"/>
      </right>
      <top style="thick">
        <color auto="1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ck">
        <color auto="1"/>
      </top>
      <bottom style="thin">
        <color indexed="9"/>
      </bottom>
      <diagonal/>
    </border>
    <border>
      <left/>
      <right style="thick">
        <color indexed="9"/>
      </right>
      <top style="thick">
        <color auto="1"/>
      </top>
      <bottom style="thin">
        <color indexed="9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 style="medium">
        <color auto="1"/>
      </left>
      <right style="thick">
        <color indexed="9"/>
      </right>
      <top style="thick">
        <color auto="1"/>
      </top>
      <bottom/>
      <diagonal/>
    </border>
    <border>
      <left style="medium">
        <color auto="1"/>
      </left>
      <right style="thick">
        <color indexed="9"/>
      </right>
      <top/>
      <bottom/>
      <diagonal/>
    </border>
    <border>
      <left style="medium">
        <color auto="1"/>
      </left>
      <right style="thick">
        <color indexed="9"/>
      </right>
      <top/>
      <bottom style="thick">
        <color indexed="9"/>
      </bottom>
      <diagonal/>
    </border>
    <border>
      <left style="medium">
        <color auto="1"/>
      </left>
      <right style="thick">
        <color auto="1"/>
      </right>
      <top style="thick">
        <color indexed="9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ck">
        <color indexed="9"/>
      </right>
      <top style="thick">
        <color indexed="9"/>
      </top>
      <bottom/>
      <diagonal/>
    </border>
    <border>
      <left style="medium">
        <color indexed="9"/>
      </left>
      <right style="thick">
        <color indexed="9"/>
      </right>
      <top/>
      <bottom style="thick">
        <color indexed="9"/>
      </bottom>
      <diagonal/>
    </border>
    <border>
      <left style="medium">
        <color indexed="9"/>
      </left>
      <right/>
      <top/>
      <bottom style="thick">
        <color indexed="9"/>
      </bottom>
      <diagonal/>
    </border>
    <border>
      <left style="medium">
        <color indexed="9"/>
      </left>
      <right/>
      <top style="thick">
        <color indexed="9"/>
      </top>
      <bottom style="thin">
        <color auto="1"/>
      </bottom>
      <diagonal/>
    </border>
    <border>
      <left style="medium">
        <color indexed="9"/>
      </left>
      <right/>
      <top style="thin">
        <color auto="1"/>
      </top>
      <bottom style="thin">
        <color auto="1"/>
      </bottom>
      <diagonal/>
    </border>
    <border>
      <left style="medium">
        <color indexed="9"/>
      </left>
      <right/>
      <top/>
      <bottom style="thin">
        <color auto="1"/>
      </bottom>
      <diagonal/>
    </border>
    <border>
      <left style="medium">
        <color indexed="9"/>
      </left>
      <right/>
      <top style="thin">
        <color auto="1"/>
      </top>
      <bottom/>
      <diagonal/>
    </border>
    <border>
      <left style="medium">
        <color indexed="9"/>
      </left>
      <right style="thin">
        <color auto="1"/>
      </right>
      <top style="thick">
        <color indexed="9"/>
      </top>
      <bottom style="thin">
        <color auto="1"/>
      </bottom>
      <diagonal/>
    </border>
    <border>
      <left style="medium">
        <color indexed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9"/>
      </left>
      <right style="thin">
        <color auto="1"/>
      </right>
      <top style="thin">
        <color auto="1"/>
      </top>
      <bottom style="thick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 style="thick">
        <color auto="1"/>
      </top>
      <bottom style="thick">
        <color auto="1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/>
      <diagonal/>
    </border>
    <border>
      <left style="thick">
        <color auto="1"/>
      </left>
      <right/>
      <top style="thin">
        <color indexed="9"/>
      </top>
      <bottom/>
      <diagonal/>
    </border>
    <border>
      <left style="medium">
        <color indexed="9"/>
      </left>
      <right/>
      <top style="thin">
        <color auto="1"/>
      </top>
      <bottom style="thick">
        <color indexed="9"/>
      </bottom>
      <diagonal/>
    </border>
    <border>
      <left style="thick">
        <color auto="1"/>
      </left>
      <right/>
      <top style="thick">
        <color indexed="9"/>
      </top>
      <bottom style="thin">
        <color indexed="9"/>
      </bottom>
      <diagonal/>
    </border>
    <border>
      <left style="thick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auto="1"/>
      </left>
      <right/>
      <top style="thin">
        <color indexed="9"/>
      </top>
      <bottom style="thick">
        <color indexed="9"/>
      </bottom>
      <diagonal/>
    </border>
    <border>
      <left/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64"/>
      </top>
      <bottom style="thick">
        <color indexed="9"/>
      </bottom>
      <diagonal/>
    </border>
    <border>
      <left style="thin">
        <color auto="1"/>
      </left>
      <right/>
      <top style="thick">
        <color auto="1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/>
      <bottom style="thin">
        <color indexed="9"/>
      </bottom>
      <diagonal/>
    </border>
    <border>
      <left style="thin">
        <color rgb="FF000000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indexed="9"/>
      </right>
      <top/>
      <bottom style="thick">
        <color auto="1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 style="thick">
        <color indexed="9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indexed="9"/>
      </bottom>
      <diagonal/>
    </border>
    <border>
      <left style="thick">
        <color auto="1"/>
      </left>
      <right style="thin">
        <color auto="1"/>
      </right>
      <top style="thin">
        <color indexed="9"/>
      </top>
      <bottom style="thin">
        <color indexed="9"/>
      </bottom>
      <diagonal/>
    </border>
    <border>
      <left style="thick">
        <color auto="1"/>
      </left>
      <right style="thin">
        <color auto="1"/>
      </right>
      <top style="thin">
        <color indexed="9"/>
      </top>
      <bottom style="thick">
        <color auto="1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ck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auto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thin">
        <color auto="1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ck">
        <color indexed="9"/>
      </bottom>
      <diagonal/>
    </border>
    <border>
      <left style="thin">
        <color auto="1"/>
      </left>
      <right/>
      <top/>
      <bottom style="thick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indexed="9"/>
      </bottom>
      <diagonal/>
    </border>
    <border>
      <left style="thin">
        <color indexed="9"/>
      </left>
      <right/>
      <top/>
      <bottom style="thick">
        <color auto="1"/>
      </bottom>
      <diagonal/>
    </border>
    <border>
      <left style="medium">
        <color indexed="9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9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9"/>
      </bottom>
      <diagonal/>
    </border>
    <border>
      <left style="medium">
        <color auto="1"/>
      </left>
      <right/>
      <top style="thin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ck">
        <color auto="1"/>
      </bottom>
      <diagonal/>
    </border>
    <border>
      <left style="medium">
        <color indexed="64"/>
      </left>
      <right/>
      <top/>
      <bottom style="thick">
        <color indexed="9"/>
      </bottom>
      <diagonal/>
    </border>
    <border>
      <left style="thin">
        <color indexed="9"/>
      </left>
      <right style="medium">
        <color indexed="64"/>
      </right>
      <top/>
      <bottom style="thick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9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9"/>
      </top>
      <bottom style="thick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9"/>
      </right>
      <top/>
      <bottom style="thick">
        <color indexed="9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ck">
        <color auto="1"/>
      </top>
      <bottom/>
      <diagonal/>
    </border>
    <border>
      <left style="medium">
        <color indexed="9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9"/>
      </bottom>
      <diagonal/>
    </border>
    <border>
      <left style="thin">
        <color indexed="9"/>
      </left>
      <right style="thick">
        <color indexed="9"/>
      </right>
      <top/>
      <bottom style="thin">
        <color indexed="9"/>
      </bottom>
      <diagonal/>
    </border>
    <border>
      <left style="medium">
        <color indexed="9"/>
      </left>
      <right style="thin">
        <color auto="1"/>
      </right>
      <top style="thick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ck">
        <color indexed="9"/>
      </top>
      <bottom style="thin">
        <color indexed="9"/>
      </bottom>
      <diagonal/>
    </border>
    <border>
      <left/>
      <right style="thin">
        <color rgb="FF000000"/>
      </right>
      <top style="thick">
        <color indexed="9"/>
      </top>
      <bottom style="thin">
        <color indexed="9"/>
      </bottom>
      <diagonal/>
    </border>
    <border>
      <left style="thin">
        <color auto="1"/>
      </left>
      <right/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949">
    <xf numFmtId="0" fontId="0" fillId="0" borderId="0" applyNumberFormat="0" applyFill="0" applyBorder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>
      <alignment vertical="top"/>
    </xf>
  </cellStyleXfs>
  <cellXfs count="1167">
    <xf numFmtId="0" fontId="0" fillId="0" borderId="0" xfId="0" applyAlignment="1"/>
    <xf numFmtId="0" fontId="3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/>
    <xf numFmtId="0" fontId="3" fillId="3" borderId="6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18" fillId="2" borderId="1" xfId="0" applyNumberFormat="1" applyFont="1" applyFill="1" applyBorder="1" applyAlignment="1">
      <alignment horizontal="center" vertical="center"/>
    </xf>
    <xf numFmtId="0" fontId="25" fillId="3" borderId="13" xfId="0" applyNumberFormat="1" applyFont="1" applyFill="1" applyBorder="1" applyAlignment="1">
      <alignment horizontal="center" vertical="center"/>
    </xf>
    <xf numFmtId="0" fontId="26" fillId="3" borderId="33" xfId="0" applyNumberFormat="1" applyFont="1" applyFill="1" applyBorder="1" applyAlignment="1">
      <alignment horizontal="center" vertical="center"/>
    </xf>
    <xf numFmtId="0" fontId="25" fillId="3" borderId="14" xfId="0" applyNumberFormat="1" applyFont="1" applyFill="1" applyBorder="1" applyAlignment="1">
      <alignment horizontal="left" vertical="center" wrapText="1"/>
    </xf>
    <xf numFmtId="0" fontId="25" fillId="4" borderId="13" xfId="0" applyNumberFormat="1" applyFont="1" applyFill="1" applyBorder="1" applyAlignment="1">
      <alignment horizontal="center" vertical="center"/>
    </xf>
    <xf numFmtId="178" fontId="9" fillId="3" borderId="26" xfId="0" applyNumberFormat="1" applyFont="1" applyFill="1" applyBorder="1" applyAlignment="1">
      <alignment horizontal="center" vertical="center"/>
    </xf>
    <xf numFmtId="176" fontId="9" fillId="3" borderId="27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right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5" fillId="4" borderId="14" xfId="0" applyNumberFormat="1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4" borderId="36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178" fontId="25" fillId="0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49" fontId="25" fillId="2" borderId="14" xfId="0" applyNumberFormat="1" applyFont="1" applyFill="1" applyBorder="1" applyAlignment="1">
      <alignment horizontal="left" vertical="center" wrapText="1"/>
    </xf>
    <xf numFmtId="0" fontId="25" fillId="4" borderId="50" xfId="0" applyNumberFormat="1" applyFont="1" applyFill="1" applyBorder="1" applyAlignment="1">
      <alignment horizontal="center" vertical="center"/>
    </xf>
    <xf numFmtId="0" fontId="25" fillId="3" borderId="50" xfId="0" applyNumberFormat="1" applyFont="1" applyFill="1" applyBorder="1" applyAlignment="1">
      <alignment horizontal="center" vertical="center"/>
    </xf>
    <xf numFmtId="0" fontId="25" fillId="5" borderId="12" xfId="0" applyNumberFormat="1" applyFont="1" applyFill="1" applyBorder="1" applyAlignment="1">
      <alignment horizontal="center" vertical="center"/>
    </xf>
    <xf numFmtId="0" fontId="25" fillId="5" borderId="13" xfId="0" applyNumberFormat="1" applyFont="1" applyFill="1" applyBorder="1" applyAlignment="1">
      <alignment horizontal="center" vertical="center"/>
    </xf>
    <xf numFmtId="0" fontId="25" fillId="5" borderId="50" xfId="0" applyNumberFormat="1" applyFont="1" applyFill="1" applyBorder="1" applyAlignment="1">
      <alignment horizontal="center" vertical="center"/>
    </xf>
    <xf numFmtId="0" fontId="23" fillId="5" borderId="46" xfId="0" applyNumberFormat="1" applyFont="1" applyFill="1" applyBorder="1" applyAlignment="1">
      <alignment horizontal="center" vertical="center"/>
    </xf>
    <xf numFmtId="178" fontId="9" fillId="5" borderId="26" xfId="0" applyNumberFormat="1" applyFont="1" applyFill="1" applyBorder="1" applyAlignment="1">
      <alignment horizontal="center" vertical="center"/>
    </xf>
    <xf numFmtId="176" fontId="9" fillId="5" borderId="27" xfId="0" applyNumberFormat="1" applyFont="1" applyFill="1" applyBorder="1" applyAlignment="1">
      <alignment horizontal="center" vertical="center"/>
    </xf>
    <xf numFmtId="176" fontId="1" fillId="5" borderId="3" xfId="0" applyNumberFormat="1" applyFont="1" applyFill="1" applyBorder="1" applyAlignment="1">
      <alignment horizontal="center" vertical="center"/>
    </xf>
    <xf numFmtId="0" fontId="25" fillId="5" borderId="35" xfId="0" applyFont="1" applyFill="1" applyBorder="1" applyAlignment="1">
      <alignment horizontal="center" vertical="center"/>
    </xf>
    <xf numFmtId="0" fontId="26" fillId="5" borderId="39" xfId="0" applyFont="1" applyFill="1" applyBorder="1" applyAlignment="1">
      <alignment horizontal="center" vertical="center"/>
    </xf>
    <xf numFmtId="0" fontId="25" fillId="5" borderId="42" xfId="0" applyFont="1" applyFill="1" applyBorder="1" applyAlignment="1">
      <alignment horizontal="center" vertical="center"/>
    </xf>
    <xf numFmtId="0" fontId="26" fillId="5" borderId="43" xfId="0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28" fillId="5" borderId="10" xfId="0" applyNumberFormat="1" applyFont="1" applyFill="1" applyBorder="1" applyAlignment="1">
      <alignment horizontal="left" vertical="center"/>
    </xf>
    <xf numFmtId="0" fontId="25" fillId="5" borderId="45" xfId="0" applyFont="1" applyFill="1" applyBorder="1" applyAlignment="1">
      <alignment horizontal="center" vertical="center"/>
    </xf>
    <xf numFmtId="0" fontId="25" fillId="5" borderId="14" xfId="0" quotePrefix="1" applyNumberFormat="1" applyFont="1" applyFill="1" applyBorder="1" applyAlignment="1">
      <alignment horizontal="left" vertical="center" wrapText="1"/>
    </xf>
    <xf numFmtId="0" fontId="23" fillId="4" borderId="46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/>
    <xf numFmtId="0" fontId="34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Fill="1" applyBorder="1" applyAlignment="1">
      <alignment horizontal="left" vertical="center"/>
    </xf>
    <xf numFmtId="171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left" vertical="center"/>
    </xf>
    <xf numFmtId="172" fontId="10" fillId="0" borderId="0" xfId="0" applyNumberFormat="1" applyFont="1" applyFill="1" applyBorder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/>
    </xf>
    <xf numFmtId="174" fontId="10" fillId="0" borderId="0" xfId="0" applyNumberFormat="1" applyFont="1" applyFill="1" applyBorder="1" applyAlignment="1">
      <alignment horizontal="left" vertical="center"/>
    </xf>
    <xf numFmtId="175" fontId="10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28" fillId="5" borderId="19" xfId="0" applyNumberFormat="1" applyFont="1" applyFill="1" applyBorder="1" applyAlignment="1">
      <alignment horizontal="left" vertical="center"/>
    </xf>
    <xf numFmtId="0" fontId="25" fillId="5" borderId="49" xfId="0" applyNumberFormat="1" applyFont="1" applyFill="1" applyBorder="1" applyAlignment="1">
      <alignment horizontal="center" vertical="center"/>
    </xf>
    <xf numFmtId="0" fontId="25" fillId="3" borderId="49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7" fillId="2" borderId="10" xfId="0" applyNumberFormat="1" applyFont="1" applyFill="1" applyBorder="1" applyAlignment="1">
      <alignment horizontal="left" vertical="center"/>
    </xf>
    <xf numFmtId="0" fontId="47" fillId="2" borderId="12" xfId="0" applyNumberFormat="1" applyFont="1" applyFill="1" applyBorder="1" applyAlignment="1">
      <alignment horizontal="left" vertical="center"/>
    </xf>
    <xf numFmtId="0" fontId="47" fillId="5" borderId="10" xfId="0" applyNumberFormat="1" applyFont="1" applyFill="1" applyBorder="1" applyAlignment="1">
      <alignment horizontal="left" vertical="center"/>
    </xf>
    <xf numFmtId="0" fontId="47" fillId="5" borderId="12" xfId="0" applyNumberFormat="1" applyFont="1" applyFill="1" applyBorder="1" applyAlignment="1">
      <alignment horizontal="left" vertical="center"/>
    </xf>
    <xf numFmtId="0" fontId="47" fillId="3" borderId="10" xfId="0" applyNumberFormat="1" applyFont="1" applyFill="1" applyBorder="1" applyAlignment="1">
      <alignment horizontal="left" vertical="center"/>
    </xf>
    <xf numFmtId="0" fontId="47" fillId="3" borderId="12" xfId="0" applyNumberFormat="1" applyFont="1" applyFill="1" applyBorder="1" applyAlignment="1">
      <alignment horizontal="left" vertical="center"/>
    </xf>
    <xf numFmtId="0" fontId="48" fillId="3" borderId="10" xfId="0" applyNumberFormat="1" applyFont="1" applyFill="1" applyBorder="1" applyAlignment="1">
      <alignment horizontal="left" vertical="center"/>
    </xf>
    <xf numFmtId="0" fontId="25" fillId="5" borderId="43" xfId="0" applyFont="1" applyFill="1" applyBorder="1" applyAlignment="1">
      <alignment horizontal="center" vertical="center"/>
    </xf>
    <xf numFmtId="0" fontId="25" fillId="3" borderId="33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>
      <alignment horizontal="left" vertical="center"/>
    </xf>
    <xf numFmtId="0" fontId="25" fillId="5" borderId="1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49" fontId="25" fillId="0" borderId="0" xfId="0" quotePrefix="1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quotePrefix="1" applyNumberFormat="1" applyFont="1" applyFill="1" applyBorder="1" applyAlignment="1">
      <alignment horizontal="left" vertical="center" wrapText="1"/>
    </xf>
    <xf numFmtId="17" fontId="25" fillId="0" borderId="0" xfId="0" quotePrefix="1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center" vertical="center"/>
    </xf>
    <xf numFmtId="0" fontId="47" fillId="5" borderId="19" xfId="0" applyNumberFormat="1" applyFont="1" applyFill="1" applyBorder="1" applyAlignment="1">
      <alignment horizontal="left" vertical="center"/>
    </xf>
    <xf numFmtId="0" fontId="47" fillId="5" borderId="20" xfId="0" applyNumberFormat="1" applyFont="1" applyFill="1" applyBorder="1" applyAlignment="1">
      <alignment horizontal="left" vertical="center"/>
    </xf>
    <xf numFmtId="0" fontId="50" fillId="5" borderId="27" xfId="0" applyNumberFormat="1" applyFont="1" applyFill="1" applyBorder="1" applyAlignment="1">
      <alignment horizontal="center" vertical="center"/>
    </xf>
    <xf numFmtId="0" fontId="50" fillId="3" borderId="27" xfId="0" applyNumberFormat="1" applyFont="1" applyFill="1" applyBorder="1" applyAlignment="1">
      <alignment horizontal="center" vertical="center"/>
    </xf>
    <xf numFmtId="0" fontId="25" fillId="5" borderId="53" xfId="0" applyNumberFormat="1" applyFont="1" applyFill="1" applyBorder="1" applyAlignment="1">
      <alignment horizontal="center" vertical="center"/>
    </xf>
    <xf numFmtId="0" fontId="25" fillId="3" borderId="53" xfId="0" applyNumberFormat="1" applyFont="1" applyFill="1" applyBorder="1" applyAlignment="1">
      <alignment horizontal="center" vertical="center"/>
    </xf>
    <xf numFmtId="0" fontId="48" fillId="5" borderId="13" xfId="0" applyNumberFormat="1" applyFont="1" applyFill="1" applyBorder="1" applyAlignment="1">
      <alignment horizontal="center" vertical="center"/>
    </xf>
    <xf numFmtId="0" fontId="50" fillId="0" borderId="27" xfId="0" applyNumberFormat="1" applyFont="1" applyFill="1" applyBorder="1" applyAlignment="1">
      <alignment horizontal="center" vertical="center"/>
    </xf>
    <xf numFmtId="0" fontId="25" fillId="5" borderId="55" xfId="0" applyNumberFormat="1" applyFont="1" applyFill="1" applyBorder="1" applyAlignment="1">
      <alignment horizontal="center" vertical="center" wrapText="1"/>
    </xf>
    <xf numFmtId="0" fontId="25" fillId="4" borderId="55" xfId="0" applyNumberFormat="1" applyFont="1" applyFill="1" applyBorder="1" applyAlignment="1">
      <alignment horizontal="center" vertical="center" wrapText="1"/>
    </xf>
    <xf numFmtId="0" fontId="25" fillId="7" borderId="55" xfId="0" applyNumberFormat="1" applyFont="1" applyFill="1" applyBorder="1" applyAlignment="1">
      <alignment horizontal="center" vertical="center" wrapText="1"/>
    </xf>
    <xf numFmtId="0" fontId="25" fillId="9" borderId="14" xfId="0" applyNumberFormat="1" applyFont="1" applyFill="1" applyBorder="1" applyAlignment="1">
      <alignment horizontal="left" vertical="center" wrapText="1"/>
    </xf>
    <xf numFmtId="0" fontId="25" fillId="9" borderId="14" xfId="0" applyNumberFormat="1" applyFont="1" applyFill="1" applyBorder="1" applyAlignment="1">
      <alignment horizontal="center" vertical="center"/>
    </xf>
    <xf numFmtId="0" fontId="25" fillId="9" borderId="36" xfId="0" applyNumberFormat="1" applyFont="1" applyFill="1" applyBorder="1" applyAlignment="1">
      <alignment horizontal="center" vertical="center"/>
    </xf>
    <xf numFmtId="0" fontId="25" fillId="9" borderId="55" xfId="0" applyNumberFormat="1" applyFont="1" applyFill="1" applyBorder="1" applyAlignment="1">
      <alignment horizontal="center" vertical="center" wrapText="1"/>
    </xf>
    <xf numFmtId="0" fontId="25" fillId="9" borderId="12" xfId="0" applyNumberFormat="1" applyFont="1" applyFill="1" applyBorder="1" applyAlignment="1">
      <alignment horizontal="center" vertical="center"/>
    </xf>
    <xf numFmtId="0" fontId="25" fillId="9" borderId="13" xfId="0" applyNumberFormat="1" applyFont="1" applyFill="1" applyBorder="1" applyAlignment="1">
      <alignment horizontal="center" vertical="center"/>
    </xf>
    <xf numFmtId="0" fontId="25" fillId="9" borderId="49" xfId="0" applyNumberFormat="1" applyFont="1" applyFill="1" applyBorder="1" applyAlignment="1">
      <alignment horizontal="center" vertical="center"/>
    </xf>
    <xf numFmtId="0" fontId="25" fillId="9" borderId="33" xfId="0" applyNumberFormat="1" applyFont="1" applyFill="1" applyBorder="1" applyAlignment="1">
      <alignment horizontal="center" vertical="center"/>
    </xf>
    <xf numFmtId="0" fontId="25" fillId="9" borderId="50" xfId="0" applyNumberFormat="1" applyFont="1" applyFill="1" applyBorder="1" applyAlignment="1">
      <alignment horizontal="center" vertical="center"/>
    </xf>
    <xf numFmtId="0" fontId="25" fillId="9" borderId="53" xfId="0" applyNumberFormat="1" applyFont="1" applyFill="1" applyBorder="1" applyAlignment="1">
      <alignment horizontal="center" vertical="center"/>
    </xf>
    <xf numFmtId="0" fontId="26" fillId="9" borderId="33" xfId="0" applyNumberFormat="1" applyFont="1" applyFill="1" applyBorder="1" applyAlignment="1">
      <alignment horizontal="center" vertical="center"/>
    </xf>
    <xf numFmtId="0" fontId="50" fillId="9" borderId="27" xfId="0" applyNumberFormat="1" applyFont="1" applyFill="1" applyBorder="1" applyAlignment="1">
      <alignment horizontal="center" vertical="center"/>
    </xf>
    <xf numFmtId="0" fontId="23" fillId="9" borderId="46" xfId="0" applyNumberFormat="1" applyFont="1" applyFill="1" applyBorder="1" applyAlignment="1">
      <alignment horizontal="center" vertical="center"/>
    </xf>
    <xf numFmtId="178" fontId="9" fillId="9" borderId="26" xfId="0" applyNumberFormat="1" applyFont="1" applyFill="1" applyBorder="1" applyAlignment="1">
      <alignment horizontal="center" vertical="center"/>
    </xf>
    <xf numFmtId="176" fontId="9" fillId="9" borderId="27" xfId="0" applyNumberFormat="1" applyFont="1" applyFill="1" applyBorder="1" applyAlignment="1">
      <alignment horizontal="center" vertical="center"/>
    </xf>
    <xf numFmtId="0" fontId="55" fillId="5" borderId="13" xfId="0" applyNumberFormat="1" applyFont="1" applyFill="1" applyBorder="1" applyAlignment="1">
      <alignment horizontal="center" vertical="center"/>
    </xf>
    <xf numFmtId="0" fontId="25" fillId="3" borderId="12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/>
    <xf numFmtId="0" fontId="18" fillId="2" borderId="8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vertical="center"/>
    </xf>
    <xf numFmtId="0" fontId="1" fillId="2" borderId="57" xfId="0" applyNumberFormat="1" applyFont="1" applyFill="1" applyBorder="1" applyAlignment="1"/>
    <xf numFmtId="0" fontId="25" fillId="5" borderId="19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/>
    <xf numFmtId="0" fontId="2" fillId="2" borderId="57" xfId="0" applyNumberFormat="1" applyFont="1" applyFill="1" applyBorder="1" applyAlignment="1"/>
    <xf numFmtId="0" fontId="25" fillId="0" borderId="19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center" vertical="center" textRotation="90"/>
    </xf>
    <xf numFmtId="178" fontId="59" fillId="0" borderId="0" xfId="0" applyNumberFormat="1" applyFont="1" applyFill="1" applyBorder="1" applyAlignment="1">
      <alignment horizontal="center" vertical="center"/>
    </xf>
    <xf numFmtId="176" fontId="59" fillId="0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/>
    <xf numFmtId="0" fontId="59" fillId="0" borderId="0" xfId="0" applyNumberFormat="1" applyFont="1" applyFill="1" applyBorder="1" applyAlignment="1">
      <alignment horizontal="center" vertical="center" wrapText="1"/>
    </xf>
    <xf numFmtId="0" fontId="25" fillId="5" borderId="21" xfId="0" quotePrefix="1" applyNumberFormat="1" applyFont="1" applyFill="1" applyBorder="1" applyAlignment="1">
      <alignment horizontal="left" vertical="center" wrapText="1"/>
    </xf>
    <xf numFmtId="0" fontId="25" fillId="5" borderId="58" xfId="0" applyFont="1" applyFill="1" applyBorder="1" applyAlignment="1">
      <alignment horizontal="center" vertical="center"/>
    </xf>
    <xf numFmtId="0" fontId="25" fillId="5" borderId="48" xfId="0" applyFont="1" applyFill="1" applyBorder="1" applyAlignment="1">
      <alignment horizontal="center" vertical="center"/>
    </xf>
    <xf numFmtId="0" fontId="25" fillId="5" borderId="21" xfId="0" applyNumberFormat="1" applyFont="1" applyFill="1" applyBorder="1" applyAlignment="1">
      <alignment horizontal="center" vertical="center"/>
    </xf>
    <xf numFmtId="0" fontId="25" fillId="5" borderId="56" xfId="0" applyNumberFormat="1" applyFont="1" applyFill="1" applyBorder="1" applyAlignment="1">
      <alignment horizontal="center" vertical="center" wrapText="1"/>
    </xf>
    <xf numFmtId="0" fontId="25" fillId="5" borderId="20" xfId="0" applyNumberFormat="1" applyFont="1" applyFill="1" applyBorder="1" applyAlignment="1">
      <alignment horizontal="center" vertical="center"/>
    </xf>
    <xf numFmtId="0" fontId="25" fillId="5" borderId="18" xfId="0" applyNumberFormat="1" applyFont="1" applyFill="1" applyBorder="1" applyAlignment="1">
      <alignment horizontal="center" vertical="center"/>
    </xf>
    <xf numFmtId="0" fontId="25" fillId="5" borderId="54" xfId="0" applyNumberFormat="1" applyFont="1" applyFill="1" applyBorder="1" applyAlignment="1">
      <alignment horizontal="center" vertical="center"/>
    </xf>
    <xf numFmtId="0" fontId="50" fillId="5" borderId="52" xfId="0" applyNumberFormat="1" applyFont="1" applyFill="1" applyBorder="1" applyAlignment="1">
      <alignment horizontal="center" vertical="center"/>
    </xf>
    <xf numFmtId="0" fontId="23" fillId="5" borderId="40" xfId="0" applyNumberFormat="1" applyFont="1" applyFill="1" applyBorder="1" applyAlignment="1">
      <alignment horizontal="center" vertical="center"/>
    </xf>
    <xf numFmtId="178" fontId="9" fillId="5" borderId="17" xfId="0" applyNumberFormat="1" applyFont="1" applyFill="1" applyBorder="1" applyAlignment="1">
      <alignment horizontal="center" vertical="center"/>
    </xf>
    <xf numFmtId="176" fontId="9" fillId="5" borderId="52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/>
    <xf numFmtId="0" fontId="58" fillId="0" borderId="0" xfId="0" applyNumberFormat="1" applyFont="1" applyFill="1" applyBorder="1" applyAlignment="1">
      <alignment horizontal="left" vertical="center"/>
    </xf>
    <xf numFmtId="0" fontId="59" fillId="0" borderId="0" xfId="0" quotePrefix="1" applyNumberFormat="1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176" fontId="63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17" fontId="59" fillId="0" borderId="0" xfId="0" quotePrefix="1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vertical="center"/>
    </xf>
    <xf numFmtId="0" fontId="1" fillId="2" borderId="57" xfId="0" applyNumberFormat="1" applyFont="1" applyFill="1" applyBorder="1" applyAlignment="1">
      <alignment vertical="center"/>
    </xf>
    <xf numFmtId="0" fontId="1" fillId="2" borderId="5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horizontal="center" vertical="center"/>
    </xf>
    <xf numFmtId="0" fontId="25" fillId="0" borderId="0" xfId="0" quotePrefix="1" applyNumberFormat="1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Alignment="1"/>
    <xf numFmtId="0" fontId="69" fillId="5" borderId="11" xfId="0" applyNumberFormat="1" applyFont="1" applyFill="1" applyBorder="1" applyAlignment="1">
      <alignment horizontal="center" vertical="center" wrapText="1"/>
    </xf>
    <xf numFmtId="176" fontId="70" fillId="5" borderId="11" xfId="0" applyNumberFormat="1" applyFont="1" applyFill="1" applyBorder="1" applyAlignment="1">
      <alignment horizontal="center" vertical="center"/>
    </xf>
    <xf numFmtId="0" fontId="75" fillId="2" borderId="8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67" fillId="5" borderId="42" xfId="0" applyFont="1" applyFill="1" applyBorder="1" applyAlignment="1">
      <alignment horizontal="center" vertical="center"/>
    </xf>
    <xf numFmtId="0" fontId="67" fillId="5" borderId="43" xfId="0" applyFont="1" applyFill="1" applyBorder="1" applyAlignment="1">
      <alignment horizontal="center" vertical="center"/>
    </xf>
    <xf numFmtId="0" fontId="67" fillId="3" borderId="44" xfId="0" applyNumberFormat="1" applyFont="1" applyFill="1" applyBorder="1" applyAlignment="1">
      <alignment horizontal="center" vertical="center"/>
    </xf>
    <xf numFmtId="0" fontId="67" fillId="8" borderId="59" xfId="0" applyFont="1" applyFill="1" applyBorder="1" applyAlignment="1">
      <alignment horizontal="center" vertical="center"/>
    </xf>
    <xf numFmtId="0" fontId="15" fillId="3" borderId="24" xfId="0" applyNumberFormat="1" applyFont="1" applyFill="1" applyBorder="1" applyAlignment="1">
      <alignment horizontal="center" vertical="center"/>
    </xf>
    <xf numFmtId="0" fontId="15" fillId="3" borderId="23" xfId="0" applyNumberFormat="1" applyFont="1" applyFill="1" applyBorder="1" applyAlignment="1">
      <alignment horizontal="center" vertical="center"/>
    </xf>
    <xf numFmtId="176" fontId="1" fillId="5" borderId="1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/>
    <xf numFmtId="0" fontId="25" fillId="0" borderId="0" xfId="0" applyNumberFormat="1" applyFont="1" applyFill="1" applyBorder="1" applyAlignment="1">
      <alignment horizontal="left" vertical="center"/>
    </xf>
    <xf numFmtId="0" fontId="25" fillId="0" borderId="60" xfId="0" applyNumberFormat="1" applyFont="1" applyFill="1" applyBorder="1" applyAlignment="1">
      <alignment horizontal="center" vertical="center"/>
    </xf>
    <xf numFmtId="0" fontId="25" fillId="4" borderId="60" xfId="0" applyNumberFormat="1" applyFont="1" applyFill="1" applyBorder="1" applyAlignment="1">
      <alignment horizontal="center" vertical="center"/>
    </xf>
    <xf numFmtId="0" fontId="25" fillId="9" borderId="60" xfId="0" applyNumberFormat="1" applyFont="1" applyFill="1" applyBorder="1" applyAlignment="1">
      <alignment horizontal="center" vertical="center"/>
    </xf>
    <xf numFmtId="0" fontId="25" fillId="5" borderId="65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26" fillId="3" borderId="73" xfId="0" applyNumberFormat="1" applyFont="1" applyFill="1" applyBorder="1" applyAlignment="1">
      <alignment horizontal="center" vertical="center"/>
    </xf>
    <xf numFmtId="0" fontId="26" fillId="9" borderId="73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0" fontId="27" fillId="3" borderId="80" xfId="0" applyNumberFormat="1" applyFont="1" applyFill="1" applyBorder="1" applyAlignment="1">
      <alignment horizontal="center" vertical="center"/>
    </xf>
    <xf numFmtId="0" fontId="25" fillId="9" borderId="75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/>
    </xf>
    <xf numFmtId="0" fontId="25" fillId="5" borderId="78" xfId="0" applyNumberFormat="1" applyFont="1" applyFill="1" applyBorder="1" applyAlignment="1">
      <alignment horizontal="center" vertical="center"/>
    </xf>
    <xf numFmtId="0" fontId="67" fillId="5" borderId="6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left" vertical="center"/>
    </xf>
    <xf numFmtId="0" fontId="25" fillId="3" borderId="75" xfId="0" applyNumberFormat="1" applyFont="1" applyFill="1" applyBorder="1" applyAlignment="1">
      <alignment horizontal="center" vertical="center"/>
    </xf>
    <xf numFmtId="0" fontId="25" fillId="5" borderId="75" xfId="0" applyNumberFormat="1" applyFont="1" applyFill="1" applyBorder="1" applyAlignment="1">
      <alignment horizontal="center" vertical="center"/>
    </xf>
    <xf numFmtId="0" fontId="25" fillId="5" borderId="0" xfId="0" quotePrefix="1" applyNumberFormat="1" applyFont="1" applyFill="1" applyBorder="1" applyAlignment="1">
      <alignment horizontal="left" vertical="center" wrapText="1"/>
    </xf>
    <xf numFmtId="0" fontId="25" fillId="3" borderId="74" xfId="0" applyNumberFormat="1" applyFont="1" applyFill="1" applyBorder="1" applyAlignment="1">
      <alignment horizontal="left" vertical="center" wrapText="1"/>
    </xf>
    <xf numFmtId="0" fontId="25" fillId="9" borderId="74" xfId="0" applyNumberFormat="1" applyFont="1" applyFill="1" applyBorder="1" applyAlignment="1">
      <alignment horizontal="left" vertical="center" wrapText="1"/>
    </xf>
    <xf numFmtId="49" fontId="25" fillId="2" borderId="0" xfId="0" applyNumberFormat="1" applyFont="1" applyFill="1" applyBorder="1" applyAlignment="1">
      <alignment horizontal="left" vertical="center" wrapText="1"/>
    </xf>
    <xf numFmtId="0" fontId="25" fillId="5" borderId="59" xfId="0" applyFont="1" applyFill="1" applyBorder="1" applyAlignment="1">
      <alignment horizontal="center" vertical="center"/>
    </xf>
    <xf numFmtId="0" fontId="67" fillId="5" borderId="65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69" fillId="0" borderId="0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15" fillId="3" borderId="67" xfId="0" applyNumberFormat="1" applyFont="1" applyFill="1" applyBorder="1" applyAlignment="1">
      <alignment horizontal="center" vertical="center"/>
    </xf>
    <xf numFmtId="0" fontId="17" fillId="3" borderId="85" xfId="0" applyNumberFormat="1" applyFont="1" applyFill="1" applyBorder="1" applyAlignment="1">
      <alignment horizontal="center" vertical="center"/>
    </xf>
    <xf numFmtId="0" fontId="82" fillId="12" borderId="85" xfId="0" applyFont="1" applyFill="1" applyBorder="1" applyAlignment="1">
      <alignment horizontal="center" vertical="center"/>
    </xf>
    <xf numFmtId="0" fontId="67" fillId="5" borderId="87" xfId="0" applyFont="1" applyFill="1" applyBorder="1" applyAlignment="1">
      <alignment horizontal="center" vertical="center"/>
    </xf>
    <xf numFmtId="0" fontId="48" fillId="4" borderId="84" xfId="0" applyNumberFormat="1" applyFont="1" applyFill="1" applyBorder="1" applyAlignment="1">
      <alignment vertical="center"/>
    </xf>
    <xf numFmtId="49" fontId="28" fillId="4" borderId="84" xfId="0" quotePrefix="1" applyNumberFormat="1" applyFont="1" applyFill="1" applyBorder="1" applyAlignment="1">
      <alignment vertical="center" textRotation="90"/>
    </xf>
    <xf numFmtId="0" fontId="1" fillId="2" borderId="57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47" fillId="0" borderId="0" xfId="0" quotePrefix="1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/>
    <xf numFmtId="0" fontId="1" fillId="4" borderId="0" xfId="0" applyNumberFormat="1" applyFont="1" applyFill="1" applyAlignment="1"/>
    <xf numFmtId="0" fontId="67" fillId="0" borderId="44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Alignment="1"/>
    <xf numFmtId="0" fontId="1" fillId="0" borderId="0" xfId="0" applyNumberFormat="1" applyFont="1" applyFill="1" applyAlignment="1"/>
    <xf numFmtId="0" fontId="67" fillId="5" borderId="34" xfId="0" applyFont="1" applyFill="1" applyBorder="1" applyAlignment="1">
      <alignment horizontal="center" vertical="center"/>
    </xf>
    <xf numFmtId="0" fontId="94" fillId="0" borderId="0" xfId="0" applyFont="1" applyFill="1" applyBorder="1" applyAlignment="1"/>
    <xf numFmtId="0" fontId="96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>
      <alignment horizontal="center" vertical="center" textRotation="90"/>
    </xf>
    <xf numFmtId="0" fontId="95" fillId="0" borderId="0" xfId="0" applyNumberFormat="1" applyFont="1" applyFill="1" applyBorder="1" applyAlignment="1"/>
    <xf numFmtId="178" fontId="25" fillId="4" borderId="10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2" fillId="14" borderId="4" xfId="0" applyNumberFormat="1" applyFont="1" applyFill="1" applyBorder="1" applyAlignment="1">
      <alignment horizontal="center" vertical="center"/>
    </xf>
    <xf numFmtId="0" fontId="2" fillId="14" borderId="5" xfId="0" applyNumberFormat="1" applyFont="1" applyFill="1" applyBorder="1" applyAlignment="1">
      <alignment horizontal="center" vertical="center"/>
    </xf>
    <xf numFmtId="0" fontId="91" fillId="0" borderId="0" xfId="0" quotePrefix="1" applyNumberFormat="1" applyFont="1" applyFill="1" applyBorder="1" applyAlignment="1">
      <alignment horizontal="left" vertical="center" wrapText="1"/>
    </xf>
    <xf numFmtId="0" fontId="93" fillId="0" borderId="0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61" fillId="0" borderId="0" xfId="0" quotePrefix="1" applyNumberFormat="1" applyFont="1" applyFill="1" applyBorder="1" applyAlignment="1">
      <alignment horizontal="left" vertical="center" wrapText="1"/>
    </xf>
    <xf numFmtId="178" fontId="72" fillId="0" borderId="0" xfId="0" applyNumberFormat="1" applyFont="1" applyFill="1" applyBorder="1" applyAlignment="1">
      <alignment horizontal="center" vertical="center"/>
    </xf>
    <xf numFmtId="176" fontId="72" fillId="0" borderId="0" xfId="0" applyNumberFormat="1" applyFont="1" applyFill="1" applyBorder="1" applyAlignment="1">
      <alignment horizontal="center" vertical="center"/>
    </xf>
    <xf numFmtId="176" fontId="70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vertical="center"/>
    </xf>
    <xf numFmtId="0" fontId="91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left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26" fillId="0" borderId="0" xfId="0" quotePrefix="1" applyNumberFormat="1" applyFont="1" applyFill="1" applyBorder="1" applyAlignment="1">
      <alignment horizontal="left" vertical="center" wrapText="1"/>
    </xf>
    <xf numFmtId="0" fontId="79" fillId="0" borderId="0" xfId="0" quotePrefix="1" applyNumberFormat="1" applyFont="1" applyFill="1" applyBorder="1" applyAlignment="1">
      <alignment horizontal="left" vertical="center" wrapText="1"/>
    </xf>
    <xf numFmtId="0" fontId="92" fillId="0" borderId="0" xfId="0" quotePrefix="1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/>
    <xf numFmtId="0" fontId="5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98" fillId="0" borderId="0" xfId="0" quotePrefix="1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0" fontId="67" fillId="11" borderId="59" xfId="0" applyFont="1" applyFill="1" applyBorder="1" applyAlignment="1">
      <alignment horizontal="center" vertical="center"/>
    </xf>
    <xf numFmtId="0" fontId="73" fillId="2" borderId="0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/>
    </xf>
    <xf numFmtId="0" fontId="67" fillId="5" borderId="108" xfId="0" applyFont="1" applyFill="1" applyBorder="1" applyAlignment="1">
      <alignment horizontal="center" vertical="center"/>
    </xf>
    <xf numFmtId="0" fontId="67" fillId="5" borderId="108" xfId="0" applyNumberFormat="1" applyFont="1" applyFill="1" applyBorder="1" applyAlignment="1">
      <alignment horizontal="center" vertical="center"/>
    </xf>
    <xf numFmtId="0" fontId="25" fillId="3" borderId="106" xfId="0" applyNumberFormat="1" applyFont="1" applyFill="1" applyBorder="1" applyAlignment="1">
      <alignment horizontal="center" vertical="center"/>
    </xf>
    <xf numFmtId="0" fontId="25" fillId="9" borderId="106" xfId="0" applyNumberFormat="1" applyFont="1" applyFill="1" applyBorder="1" applyAlignment="1">
      <alignment horizontal="center" vertical="center"/>
    </xf>
    <xf numFmtId="0" fontId="67" fillId="5" borderId="107" xfId="0" applyNumberFormat="1" applyFont="1" applyFill="1" applyBorder="1" applyAlignment="1">
      <alignment horizontal="center" vertical="center"/>
    </xf>
    <xf numFmtId="0" fontId="67" fillId="4" borderId="108" xfId="0" applyNumberFormat="1" applyFont="1" applyFill="1" applyBorder="1" applyAlignment="1">
      <alignment horizontal="center" vertical="center"/>
    </xf>
    <xf numFmtId="0" fontId="25" fillId="5" borderId="91" xfId="0" applyNumberFormat="1" applyFont="1" applyFill="1" applyBorder="1" applyAlignment="1">
      <alignment horizontal="center" vertical="center"/>
    </xf>
    <xf numFmtId="0" fontId="25" fillId="5" borderId="109" xfId="0" applyNumberFormat="1" applyFont="1" applyFill="1" applyBorder="1" applyAlignment="1">
      <alignment horizontal="center" vertical="center"/>
    </xf>
    <xf numFmtId="0" fontId="25" fillId="3" borderId="109" xfId="0" applyNumberFormat="1" applyFont="1" applyFill="1" applyBorder="1" applyAlignment="1">
      <alignment horizontal="center" vertical="center"/>
    </xf>
    <xf numFmtId="0" fontId="25" fillId="9" borderId="109" xfId="0" applyNumberFormat="1" applyFont="1" applyFill="1" applyBorder="1" applyAlignment="1">
      <alignment horizontal="center" vertical="center"/>
    </xf>
    <xf numFmtId="0" fontId="67" fillId="5" borderId="110" xfId="0" applyNumberFormat="1" applyFont="1" applyFill="1" applyBorder="1" applyAlignment="1">
      <alignment horizontal="center" vertical="center"/>
    </xf>
    <xf numFmtId="0" fontId="67" fillId="3" borderId="86" xfId="0" applyNumberFormat="1" applyFont="1" applyFill="1" applyBorder="1" applyAlignment="1">
      <alignment horizontal="center" vertical="center"/>
    </xf>
    <xf numFmtId="0" fontId="67" fillId="5" borderId="104" xfId="0" applyFont="1" applyFill="1" applyBorder="1" applyAlignment="1">
      <alignment horizontal="center" vertical="center"/>
    </xf>
    <xf numFmtId="0" fontId="67" fillId="5" borderId="83" xfId="0" applyFont="1" applyFill="1" applyBorder="1" applyAlignment="1">
      <alignment horizontal="center" vertical="center"/>
    </xf>
    <xf numFmtId="0" fontId="67" fillId="5" borderId="104" xfId="0" applyNumberFormat="1" applyFont="1" applyFill="1" applyBorder="1" applyAlignment="1">
      <alignment horizontal="center" vertical="center"/>
    </xf>
    <xf numFmtId="0" fontId="67" fillId="3" borderId="104" xfId="0" applyNumberFormat="1" applyFont="1" applyFill="1" applyBorder="1" applyAlignment="1">
      <alignment horizontal="center" vertical="center"/>
    </xf>
    <xf numFmtId="0" fontId="67" fillId="0" borderId="86" xfId="0" applyNumberFormat="1" applyFont="1" applyFill="1" applyBorder="1" applyAlignment="1">
      <alignment horizontal="center" vertical="center"/>
    </xf>
    <xf numFmtId="0" fontId="67" fillId="4" borderId="98" xfId="0" applyNumberFormat="1" applyFont="1" applyFill="1" applyBorder="1" applyAlignment="1">
      <alignment horizontal="center" vertical="center"/>
    </xf>
    <xf numFmtId="0" fontId="67" fillId="5" borderId="37" xfId="0" applyFont="1" applyFill="1" applyBorder="1" applyAlignment="1">
      <alignment horizontal="center" vertical="center"/>
    </xf>
    <xf numFmtId="0" fontId="67" fillId="5" borderId="79" xfId="0" applyFont="1" applyFill="1" applyBorder="1" applyAlignment="1">
      <alignment horizontal="center" vertical="center"/>
    </xf>
    <xf numFmtId="0" fontId="67" fillId="0" borderId="98" xfId="0" applyNumberFormat="1" applyFont="1" applyFill="1" applyBorder="1" applyAlignment="1">
      <alignment horizontal="center" vertical="center"/>
    </xf>
    <xf numFmtId="0" fontId="23" fillId="5" borderId="95" xfId="0" applyNumberFormat="1" applyFont="1" applyFill="1" applyBorder="1" applyAlignment="1">
      <alignment horizontal="center" vertical="center"/>
    </xf>
    <xf numFmtId="0" fontId="100" fillId="5" borderId="42" xfId="0" applyFont="1" applyFill="1" applyBorder="1" applyAlignment="1">
      <alignment horizontal="center" vertical="center"/>
    </xf>
    <xf numFmtId="0" fontId="67" fillId="5" borderId="121" xfId="0" applyNumberFormat="1" applyFont="1" applyFill="1" applyBorder="1" applyAlignment="1">
      <alignment horizontal="center" vertical="center"/>
    </xf>
    <xf numFmtId="0" fontId="3" fillId="13" borderId="11" xfId="0" applyNumberFormat="1" applyFont="1" applyFill="1" applyBorder="1" applyAlignment="1">
      <alignment horizontal="center" vertical="center"/>
    </xf>
    <xf numFmtId="0" fontId="3" fillId="13" borderId="0" xfId="0" applyNumberFormat="1" applyFont="1" applyFill="1" applyBorder="1" applyAlignment="1">
      <alignment horizontal="center" vertical="center"/>
    </xf>
    <xf numFmtId="0" fontId="16" fillId="13" borderId="0" xfId="0" applyNumberFormat="1" applyFont="1" applyFill="1" applyBorder="1" applyAlignment="1">
      <alignment horizontal="center" vertical="center"/>
    </xf>
    <xf numFmtId="0" fontId="14" fillId="13" borderId="0" xfId="0" applyNumberFormat="1" applyFont="1" applyFill="1" applyBorder="1" applyAlignment="1">
      <alignment horizontal="center" vertical="center"/>
    </xf>
    <xf numFmtId="0" fontId="52" fillId="13" borderId="0" xfId="0" applyFont="1" applyFill="1" applyAlignment="1">
      <alignment vertical="center"/>
    </xf>
    <xf numFmtId="0" fontId="52" fillId="13" borderId="0" xfId="0" applyFont="1" applyFill="1" applyAlignment="1">
      <alignment horizontal="left" vertical="center"/>
    </xf>
    <xf numFmtId="170" fontId="10" fillId="13" borderId="8" xfId="0" applyNumberFormat="1" applyFont="1" applyFill="1" applyBorder="1" applyAlignment="1">
      <alignment horizontal="left" vertical="center"/>
    </xf>
    <xf numFmtId="164" fontId="5" fillId="13" borderId="1" xfId="0" applyNumberFormat="1" applyFont="1" applyFill="1" applyBorder="1" applyAlignment="1">
      <alignment horizontal="right" vertical="center"/>
    </xf>
    <xf numFmtId="164" fontId="5" fillId="13" borderId="2" xfId="0" applyNumberFormat="1" applyFont="1" applyFill="1" applyBorder="1" applyAlignment="1">
      <alignment horizontal="right" vertical="center"/>
    </xf>
    <xf numFmtId="0" fontId="6" fillId="13" borderId="8" xfId="0" applyNumberFormat="1" applyFont="1" applyFill="1" applyBorder="1" applyAlignment="1">
      <alignment horizontal="center" vertical="center"/>
    </xf>
    <xf numFmtId="166" fontId="10" fillId="13" borderId="8" xfId="0" applyNumberFormat="1" applyFont="1" applyFill="1" applyBorder="1" applyAlignment="1">
      <alignment horizontal="left" vertical="center"/>
    </xf>
    <xf numFmtId="168" fontId="10" fillId="13" borderId="8" xfId="0" applyNumberFormat="1" applyFont="1" applyFill="1" applyBorder="1" applyAlignment="1">
      <alignment horizontal="left" vertical="center"/>
    </xf>
    <xf numFmtId="169" fontId="10" fillId="13" borderId="8" xfId="0" applyNumberFormat="1" applyFont="1" applyFill="1" applyBorder="1" applyAlignment="1">
      <alignment horizontal="left" vertical="center"/>
    </xf>
    <xf numFmtId="164" fontId="5" fillId="13" borderId="1" xfId="0" applyNumberFormat="1" applyFont="1" applyFill="1" applyBorder="1" applyAlignment="1">
      <alignment horizontal="left" vertical="center"/>
    </xf>
    <xf numFmtId="171" fontId="10" fillId="13" borderId="8" xfId="0" applyNumberFormat="1" applyFont="1" applyFill="1" applyBorder="1" applyAlignment="1">
      <alignment horizontal="left" vertical="center"/>
    </xf>
    <xf numFmtId="0" fontId="10" fillId="13" borderId="8" xfId="0" applyNumberFormat="1" applyFont="1" applyFill="1" applyBorder="1" applyAlignment="1">
      <alignment horizontal="left" vertical="center"/>
    </xf>
    <xf numFmtId="165" fontId="10" fillId="13" borderId="8" xfId="0" applyNumberFormat="1" applyFont="1" applyFill="1" applyBorder="1" applyAlignment="1">
      <alignment horizontal="left" vertical="center"/>
    </xf>
    <xf numFmtId="0" fontId="52" fillId="13" borderId="0" xfId="0" applyFont="1" applyFill="1" applyBorder="1" applyAlignment="1">
      <alignment vertical="center"/>
    </xf>
    <xf numFmtId="172" fontId="10" fillId="13" borderId="8" xfId="0" applyNumberFormat="1" applyFont="1" applyFill="1" applyBorder="1" applyAlignment="1">
      <alignment horizontal="left" vertical="center"/>
    </xf>
    <xf numFmtId="173" fontId="10" fillId="13" borderId="8" xfId="0" applyNumberFormat="1" applyFont="1" applyFill="1" applyBorder="1" applyAlignment="1">
      <alignment horizontal="left" vertical="center"/>
    </xf>
    <xf numFmtId="174" fontId="10" fillId="13" borderId="8" xfId="0" applyNumberFormat="1" applyFont="1" applyFill="1" applyBorder="1" applyAlignment="1">
      <alignment horizontal="left" vertical="center"/>
    </xf>
    <xf numFmtId="0" fontId="15" fillId="13" borderId="0" xfId="0" applyNumberFormat="1" applyFont="1" applyFill="1" applyBorder="1" applyAlignment="1">
      <alignment horizontal="left" vertical="center"/>
    </xf>
    <xf numFmtId="175" fontId="10" fillId="13" borderId="8" xfId="0" applyNumberFormat="1" applyFont="1" applyFill="1" applyBorder="1" applyAlignment="1">
      <alignment horizontal="left" vertical="center"/>
    </xf>
    <xf numFmtId="165" fontId="5" fillId="13" borderId="8" xfId="0" applyNumberFormat="1" applyFont="1" applyFill="1" applyBorder="1" applyAlignment="1">
      <alignment horizontal="left" vertical="center"/>
    </xf>
    <xf numFmtId="0" fontId="24" fillId="13" borderId="0" xfId="0" applyNumberFormat="1" applyFont="1" applyFill="1" applyBorder="1" applyAlignment="1">
      <alignment horizontal="left" vertical="center"/>
    </xf>
    <xf numFmtId="0" fontId="16" fillId="13" borderId="0" xfId="0" applyNumberFormat="1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center" vertical="center"/>
    </xf>
    <xf numFmtId="178" fontId="25" fillId="2" borderId="120" xfId="0" applyNumberFormat="1" applyFont="1" applyFill="1" applyBorder="1" applyAlignment="1">
      <alignment horizontal="center" vertical="center"/>
    </xf>
    <xf numFmtId="0" fontId="67" fillId="5" borderId="123" xfId="0" applyNumberFormat="1" applyFont="1" applyFill="1" applyBorder="1" applyAlignment="1">
      <alignment horizontal="center" vertical="center"/>
    </xf>
    <xf numFmtId="0" fontId="27" fillId="4" borderId="102" xfId="0" applyNumberFormat="1" applyFont="1" applyFill="1" applyBorder="1" applyAlignment="1">
      <alignment horizontal="center" vertical="center"/>
    </xf>
    <xf numFmtId="178" fontId="25" fillId="4" borderId="89" xfId="0" applyNumberFormat="1" applyFont="1" applyFill="1" applyBorder="1" applyAlignment="1">
      <alignment horizontal="center" vertical="center"/>
    </xf>
    <xf numFmtId="176" fontId="25" fillId="4" borderId="119" xfId="0" applyNumberFormat="1" applyFont="1" applyFill="1" applyBorder="1" applyAlignment="1">
      <alignment horizontal="center" vertical="center"/>
    </xf>
    <xf numFmtId="0" fontId="67" fillId="4" borderId="120" xfId="0" applyNumberFormat="1" applyFont="1" applyFill="1" applyBorder="1" applyAlignment="1">
      <alignment horizontal="center" vertical="center"/>
    </xf>
    <xf numFmtId="0" fontId="67" fillId="4" borderId="0" xfId="0" applyNumberFormat="1" applyFont="1" applyFill="1" applyBorder="1" applyAlignment="1">
      <alignment horizontal="center" vertical="center"/>
    </xf>
    <xf numFmtId="0" fontId="67" fillId="4" borderId="123" xfId="0" applyNumberFormat="1" applyFont="1" applyFill="1" applyBorder="1" applyAlignment="1">
      <alignment horizontal="center" vertical="center"/>
    </xf>
    <xf numFmtId="0" fontId="67" fillId="4" borderId="121" xfId="0" applyNumberFormat="1" applyFont="1" applyFill="1" applyBorder="1" applyAlignment="1">
      <alignment horizontal="center" vertical="center"/>
    </xf>
    <xf numFmtId="0" fontId="67" fillId="3" borderId="108" xfId="0" applyNumberFormat="1" applyFont="1" applyFill="1" applyBorder="1" applyAlignment="1">
      <alignment horizontal="center" vertical="center"/>
    </xf>
    <xf numFmtId="0" fontId="67" fillId="4" borderId="103" xfId="0" applyNumberFormat="1" applyFont="1" applyFill="1" applyBorder="1" applyAlignment="1">
      <alignment horizontal="center" vertical="center"/>
    </xf>
    <xf numFmtId="0" fontId="2" fillId="14" borderId="51" xfId="0" applyNumberFormat="1" applyFont="1" applyFill="1" applyBorder="1" applyAlignment="1">
      <alignment horizontal="center" vertical="center"/>
    </xf>
    <xf numFmtId="0" fontId="15" fillId="3" borderId="99" xfId="0" applyNumberFormat="1" applyFont="1" applyFill="1" applyBorder="1" applyAlignment="1">
      <alignment horizontal="center" vertical="center"/>
    </xf>
    <xf numFmtId="0" fontId="67" fillId="5" borderId="94" xfId="0" applyFont="1" applyFill="1" applyBorder="1" applyAlignment="1">
      <alignment horizontal="center" vertical="center"/>
    </xf>
    <xf numFmtId="0" fontId="67" fillId="4" borderId="90" xfId="0" applyNumberFormat="1" applyFont="1" applyFill="1" applyBorder="1" applyAlignment="1">
      <alignment horizontal="center" vertical="center"/>
    </xf>
    <xf numFmtId="0" fontId="67" fillId="5" borderId="92" xfId="0" applyFont="1" applyFill="1" applyBorder="1" applyAlignment="1">
      <alignment horizontal="center" vertical="center"/>
    </xf>
    <xf numFmtId="0" fontId="67" fillId="4" borderId="94" xfId="0" applyNumberFormat="1" applyFont="1" applyFill="1" applyBorder="1" applyAlignment="1">
      <alignment horizontal="center" vertical="center"/>
    </xf>
    <xf numFmtId="0" fontId="67" fillId="5" borderId="127" xfId="0" applyFont="1" applyFill="1" applyBorder="1" applyAlignment="1">
      <alignment horizontal="center" vertical="center"/>
    </xf>
    <xf numFmtId="0" fontId="67" fillId="0" borderId="90" xfId="0" applyNumberFormat="1" applyFont="1" applyFill="1" applyBorder="1" applyAlignment="1">
      <alignment horizontal="center" vertical="center"/>
    </xf>
    <xf numFmtId="0" fontId="67" fillId="5" borderId="94" xfId="0" applyNumberFormat="1" applyFont="1" applyFill="1" applyBorder="1" applyAlignment="1">
      <alignment horizontal="center" vertical="center"/>
    </xf>
    <xf numFmtId="178" fontId="25" fillId="2" borderId="129" xfId="0" applyNumberFormat="1" applyFont="1" applyFill="1" applyBorder="1" applyAlignment="1">
      <alignment horizontal="center" vertical="center"/>
    </xf>
    <xf numFmtId="176" fontId="25" fillId="2" borderId="130" xfId="0" applyNumberFormat="1" applyFont="1" applyFill="1" applyBorder="1" applyAlignment="1">
      <alignment horizontal="center" vertical="center"/>
    </xf>
    <xf numFmtId="0" fontId="25" fillId="5" borderId="130" xfId="0" quotePrefix="1" applyNumberFormat="1" applyFont="1" applyFill="1" applyBorder="1" applyAlignment="1">
      <alignment horizontal="left" vertical="center" wrapText="1"/>
    </xf>
    <xf numFmtId="176" fontId="25" fillId="0" borderId="121" xfId="0" applyNumberFormat="1" applyFont="1" applyFill="1" applyBorder="1" applyAlignment="1">
      <alignment horizontal="center" vertical="center"/>
    </xf>
    <xf numFmtId="178" fontId="25" fillId="5" borderId="120" xfId="0" applyNumberFormat="1" applyFont="1" applyFill="1" applyBorder="1" applyAlignment="1">
      <alignment horizontal="center" vertical="center"/>
    </xf>
    <xf numFmtId="176" fontId="25" fillId="5" borderId="121" xfId="0" applyNumberFormat="1" applyFont="1" applyFill="1" applyBorder="1" applyAlignment="1">
      <alignment horizontal="center" vertical="center"/>
    </xf>
    <xf numFmtId="0" fontId="27" fillId="4" borderId="108" xfId="0" applyNumberFormat="1" applyFont="1" applyFill="1" applyBorder="1" applyAlignment="1">
      <alignment horizontal="center" vertical="center"/>
    </xf>
    <xf numFmtId="178" fontId="25" fillId="4" borderId="122" xfId="0" applyNumberFormat="1" applyFont="1" applyFill="1" applyBorder="1" applyAlignment="1">
      <alignment horizontal="center" vertical="center"/>
    </xf>
    <xf numFmtId="0" fontId="1" fillId="4" borderId="108" xfId="0" applyNumberFormat="1" applyFont="1" applyFill="1" applyBorder="1" applyAlignment="1">
      <alignment vertical="center"/>
    </xf>
    <xf numFmtId="49" fontId="28" fillId="4" borderId="96" xfId="0" quotePrefix="1" applyNumberFormat="1" applyFont="1" applyFill="1" applyBorder="1" applyAlignment="1">
      <alignment vertical="center" textRotation="90"/>
    </xf>
    <xf numFmtId="178" fontId="25" fillId="2" borderId="98" xfId="0" applyNumberFormat="1" applyFont="1" applyFill="1" applyBorder="1" applyAlignment="1">
      <alignment horizontal="center" vertical="center"/>
    </xf>
    <xf numFmtId="176" fontId="25" fillId="0" borderId="88" xfId="0" applyNumberFormat="1" applyFont="1" applyFill="1" applyBorder="1" applyAlignment="1">
      <alignment horizontal="center" vertical="center"/>
    </xf>
    <xf numFmtId="178" fontId="25" fillId="0" borderId="120" xfId="0" applyNumberFormat="1" applyFont="1" applyFill="1" applyBorder="1" applyAlignment="1">
      <alignment horizontal="center" vertical="center"/>
    </xf>
    <xf numFmtId="0" fontId="29" fillId="4" borderId="101" xfId="0" applyNumberFormat="1" applyFont="1" applyFill="1" applyBorder="1" applyAlignment="1">
      <alignment vertical="center"/>
    </xf>
    <xf numFmtId="0" fontId="27" fillId="4" borderId="134" xfId="0" applyNumberFormat="1" applyFont="1" applyFill="1" applyBorder="1" applyAlignment="1">
      <alignment horizontal="center" vertical="center"/>
    </xf>
    <xf numFmtId="178" fontId="25" fillId="4" borderId="136" xfId="0" applyNumberFormat="1" applyFont="1" applyFill="1" applyBorder="1" applyAlignment="1">
      <alignment horizontal="center" vertical="center"/>
    </xf>
    <xf numFmtId="176" fontId="25" fillId="4" borderId="137" xfId="0" applyNumberFormat="1" applyFont="1" applyFill="1" applyBorder="1" applyAlignment="1">
      <alignment horizontal="center" vertical="center"/>
    </xf>
    <xf numFmtId="0" fontId="67" fillId="5" borderId="4" xfId="0" applyNumberFormat="1" applyFont="1" applyFill="1" applyBorder="1" applyAlignment="1">
      <alignment horizontal="center" vertical="center"/>
    </xf>
    <xf numFmtId="0" fontId="67" fillId="8" borderId="139" xfId="0" applyFont="1" applyFill="1" applyBorder="1" applyAlignment="1">
      <alignment horizontal="center" vertical="center"/>
    </xf>
    <xf numFmtId="0" fontId="67" fillId="5" borderId="5" xfId="0" applyNumberFormat="1" applyFont="1" applyFill="1" applyBorder="1" applyAlignment="1">
      <alignment horizontal="center" vertical="center"/>
    </xf>
    <xf numFmtId="0" fontId="67" fillId="5" borderId="140" xfId="0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67" fillId="5" borderId="141" xfId="0" applyNumberFormat="1" applyFont="1" applyFill="1" applyBorder="1" applyAlignment="1">
      <alignment horizontal="center" vertical="center"/>
    </xf>
    <xf numFmtId="0" fontId="67" fillId="5" borderId="142" xfId="0" applyFont="1" applyFill="1" applyBorder="1" applyAlignment="1">
      <alignment horizontal="center" vertical="center"/>
    </xf>
    <xf numFmtId="0" fontId="67" fillId="5" borderId="143" xfId="0" applyFont="1" applyFill="1" applyBorder="1" applyAlignment="1">
      <alignment horizontal="center" vertical="center"/>
    </xf>
    <xf numFmtId="0" fontId="67" fillId="5" borderId="144" xfId="0" applyFont="1" applyFill="1" applyBorder="1" applyAlignment="1">
      <alignment horizontal="center" vertical="center"/>
    </xf>
    <xf numFmtId="0" fontId="67" fillId="5" borderId="145" xfId="0" applyFont="1" applyFill="1" applyBorder="1" applyAlignment="1">
      <alignment horizontal="center" vertical="center"/>
    </xf>
    <xf numFmtId="0" fontId="67" fillId="5" borderId="146" xfId="0" applyFont="1" applyFill="1" applyBorder="1" applyAlignment="1">
      <alignment horizontal="center" vertical="center"/>
    </xf>
    <xf numFmtId="0" fontId="67" fillId="8" borderId="150" xfId="0" applyFont="1" applyFill="1" applyBorder="1" applyAlignment="1">
      <alignment horizontal="center" vertical="center"/>
    </xf>
    <xf numFmtId="0" fontId="67" fillId="5" borderId="103" xfId="0" applyFont="1" applyFill="1" applyBorder="1" applyAlignment="1">
      <alignment horizontal="center" vertical="center"/>
    </xf>
    <xf numFmtId="0" fontId="67" fillId="5" borderId="112" xfId="0" applyNumberFormat="1" applyFont="1" applyFill="1" applyBorder="1" applyAlignment="1">
      <alignment horizontal="center" vertical="center"/>
    </xf>
    <xf numFmtId="0" fontId="67" fillId="0" borderId="107" xfId="0" applyNumberFormat="1" applyFont="1" applyFill="1" applyBorder="1" applyAlignment="1">
      <alignment horizontal="center" vertical="center"/>
    </xf>
    <xf numFmtId="0" fontId="67" fillId="5" borderId="73" xfId="0" applyNumberFormat="1" applyFont="1" applyFill="1" applyBorder="1" applyAlignment="1">
      <alignment horizontal="center" vertical="center"/>
    </xf>
    <xf numFmtId="0" fontId="67" fillId="5" borderId="120" xfId="0" applyNumberFormat="1" applyFont="1" applyFill="1" applyBorder="1" applyAlignment="1">
      <alignment horizontal="center" vertical="center"/>
    </xf>
    <xf numFmtId="0" fontId="67" fillId="4" borderId="112" xfId="0" applyNumberFormat="1" applyFont="1" applyFill="1" applyBorder="1" applyAlignment="1">
      <alignment horizontal="center" vertical="center"/>
    </xf>
    <xf numFmtId="0" fontId="67" fillId="4" borderId="91" xfId="0" applyNumberFormat="1" applyFont="1" applyFill="1" applyBorder="1" applyAlignment="1">
      <alignment horizontal="center" vertical="center"/>
    </xf>
    <xf numFmtId="0" fontId="67" fillId="4" borderId="104" xfId="0" applyNumberFormat="1" applyFont="1" applyFill="1" applyBorder="1" applyAlignment="1">
      <alignment horizontal="center" vertical="center"/>
    </xf>
    <xf numFmtId="0" fontId="67" fillId="4" borderId="88" xfId="0" applyNumberFormat="1" applyFont="1" applyFill="1" applyBorder="1" applyAlignment="1">
      <alignment horizontal="center" vertical="center"/>
    </xf>
    <xf numFmtId="0" fontId="67" fillId="0" borderId="112" xfId="0" applyNumberFormat="1" applyFont="1" applyFill="1" applyBorder="1" applyAlignment="1">
      <alignment horizontal="center" vertical="center"/>
    </xf>
    <xf numFmtId="0" fontId="67" fillId="0" borderId="123" xfId="0" applyNumberFormat="1" applyFont="1" applyFill="1" applyBorder="1" applyAlignment="1">
      <alignment horizontal="center" vertical="center"/>
    </xf>
    <xf numFmtId="0" fontId="67" fillId="0" borderId="91" xfId="0" applyNumberFormat="1" applyFont="1" applyFill="1" applyBorder="1" applyAlignment="1">
      <alignment horizontal="center" vertical="center"/>
    </xf>
    <xf numFmtId="0" fontId="67" fillId="0" borderId="121" xfId="0" applyNumberFormat="1" applyFont="1" applyFill="1" applyBorder="1" applyAlignment="1">
      <alignment horizontal="center" vertical="center"/>
    </xf>
    <xf numFmtId="0" fontId="67" fillId="0" borderId="108" xfId="0" applyNumberFormat="1" applyFont="1" applyFill="1" applyBorder="1" applyAlignment="1">
      <alignment horizontal="center" vertical="center"/>
    </xf>
    <xf numFmtId="0" fontId="67" fillId="5" borderId="103" xfId="0" applyNumberFormat="1" applyFont="1" applyFill="1" applyBorder="1" applyAlignment="1">
      <alignment horizontal="center" vertical="center"/>
    </xf>
    <xf numFmtId="0" fontId="67" fillId="4" borderId="151" xfId="0" applyNumberFormat="1" applyFont="1" applyFill="1" applyBorder="1" applyAlignment="1">
      <alignment horizontal="center" vertical="center"/>
    </xf>
    <xf numFmtId="0" fontId="67" fillId="4" borderId="152" xfId="0" applyNumberFormat="1" applyFont="1" applyFill="1" applyBorder="1" applyAlignment="1">
      <alignment horizontal="center" vertical="center"/>
    </xf>
    <xf numFmtId="0" fontId="67" fillId="4" borderId="153" xfId="0" applyNumberFormat="1" applyFont="1" applyFill="1" applyBorder="1" applyAlignment="1">
      <alignment horizontal="center" vertical="center"/>
    </xf>
    <xf numFmtId="0" fontId="67" fillId="4" borderId="154" xfId="0" applyNumberFormat="1" applyFont="1" applyFill="1" applyBorder="1" applyAlignment="1">
      <alignment horizontal="center" vertical="center"/>
    </xf>
    <xf numFmtId="0" fontId="67" fillId="3" borderId="153" xfId="0" applyNumberFormat="1" applyFont="1" applyFill="1" applyBorder="1" applyAlignment="1">
      <alignment horizontal="center" vertical="center"/>
    </xf>
    <xf numFmtId="0" fontId="67" fillId="3" borderId="155" xfId="0" applyNumberFormat="1" applyFont="1" applyFill="1" applyBorder="1" applyAlignment="1">
      <alignment horizontal="center" vertical="center"/>
    </xf>
    <xf numFmtId="0" fontId="67" fillId="4" borderId="93" xfId="0" applyNumberFormat="1" applyFont="1" applyFill="1" applyBorder="1" applyAlignment="1">
      <alignment horizontal="center" vertical="center"/>
    </xf>
    <xf numFmtId="0" fontId="67" fillId="3" borderId="156" xfId="0" applyNumberFormat="1" applyFont="1" applyFill="1" applyBorder="1" applyAlignment="1">
      <alignment horizontal="center" vertical="center"/>
    </xf>
    <xf numFmtId="0" fontId="67" fillId="4" borderId="38" xfId="0" applyNumberFormat="1" applyFont="1" applyFill="1" applyBorder="1" applyAlignment="1">
      <alignment horizontal="center" vertical="center"/>
    </xf>
    <xf numFmtId="0" fontId="67" fillId="0" borderId="141" xfId="0" applyNumberFormat="1" applyFont="1" applyFill="1" applyBorder="1" applyAlignment="1">
      <alignment horizontal="center" vertical="center"/>
    </xf>
    <xf numFmtId="0" fontId="67" fillId="0" borderId="94" xfId="0" applyFont="1" applyFill="1" applyBorder="1" applyAlignment="1">
      <alignment horizontal="center" vertical="center"/>
    </xf>
    <xf numFmtId="0" fontId="2" fillId="14" borderId="162" xfId="0" applyNumberFormat="1" applyFont="1" applyFill="1" applyBorder="1" applyAlignment="1">
      <alignment horizontal="center" vertical="center"/>
    </xf>
    <xf numFmtId="0" fontId="2" fillId="14" borderId="163" xfId="0" applyNumberFormat="1" applyFont="1" applyFill="1" applyBorder="1" applyAlignment="1">
      <alignment horizontal="center" vertical="center"/>
    </xf>
    <xf numFmtId="0" fontId="2" fillId="14" borderId="100" xfId="0" applyNumberFormat="1" applyFont="1" applyFill="1" applyBorder="1" applyAlignment="1">
      <alignment horizontal="center" vertical="center"/>
    </xf>
    <xf numFmtId="0" fontId="13" fillId="13" borderId="0" xfId="0" applyNumberFormat="1" applyFont="1" applyFill="1" applyBorder="1" applyAlignment="1">
      <alignment horizontal="center" vertical="center"/>
    </xf>
    <xf numFmtId="0" fontId="17" fillId="4" borderId="174" xfId="0" applyNumberFormat="1" applyFont="1" applyFill="1" applyBorder="1" applyAlignment="1">
      <alignment horizontal="center" vertical="center"/>
    </xf>
    <xf numFmtId="0" fontId="17" fillId="4" borderId="175" xfId="0" applyNumberFormat="1" applyFont="1" applyFill="1" applyBorder="1" applyAlignment="1">
      <alignment horizontal="center" vertical="center"/>
    </xf>
    <xf numFmtId="0" fontId="20" fillId="2" borderId="138" xfId="0" applyNumberFormat="1" applyFont="1" applyFill="1" applyBorder="1" applyAlignment="1"/>
    <xf numFmtId="178" fontId="72" fillId="5" borderId="113" xfId="0" applyNumberFormat="1" applyFont="1" applyFill="1" applyBorder="1" applyAlignment="1">
      <alignment horizontal="center" vertical="center"/>
    </xf>
    <xf numFmtId="178" fontId="72" fillId="5" borderId="173" xfId="0" applyNumberFormat="1" applyFont="1" applyFill="1" applyBorder="1" applyAlignment="1">
      <alignment horizontal="center" vertical="center"/>
    </xf>
    <xf numFmtId="178" fontId="9" fillId="5" borderId="173" xfId="0" applyNumberFormat="1" applyFont="1" applyFill="1" applyBorder="1" applyAlignment="1">
      <alignment horizontal="center" vertical="center"/>
    </xf>
    <xf numFmtId="178" fontId="9" fillId="3" borderId="173" xfId="0" applyNumberFormat="1" applyFont="1" applyFill="1" applyBorder="1" applyAlignment="1">
      <alignment horizontal="center" vertical="center"/>
    </xf>
    <xf numFmtId="178" fontId="9" fillId="0" borderId="173" xfId="0" applyNumberFormat="1" applyFont="1" applyFill="1" applyBorder="1" applyAlignment="1">
      <alignment horizontal="center" vertical="center"/>
    </xf>
    <xf numFmtId="178" fontId="9" fillId="3" borderId="176" xfId="0" applyNumberFormat="1" applyFont="1" applyFill="1" applyBorder="1" applyAlignment="1">
      <alignment horizontal="center" vertical="center"/>
    </xf>
    <xf numFmtId="179" fontId="72" fillId="5" borderId="179" xfId="0" applyNumberFormat="1" applyFont="1" applyFill="1" applyBorder="1" applyAlignment="1">
      <alignment horizontal="center" vertical="center"/>
    </xf>
    <xf numFmtId="179" fontId="72" fillId="5" borderId="180" xfId="0" applyNumberFormat="1" applyFont="1" applyFill="1" applyBorder="1" applyAlignment="1">
      <alignment horizontal="center" vertical="center"/>
    </xf>
    <xf numFmtId="179" fontId="9" fillId="5" borderId="180" xfId="0" applyNumberFormat="1" applyFont="1" applyFill="1" applyBorder="1" applyAlignment="1">
      <alignment horizontal="center" vertical="center"/>
    </xf>
    <xf numFmtId="179" fontId="9" fillId="3" borderId="180" xfId="0" applyNumberFormat="1" applyFont="1" applyFill="1" applyBorder="1" applyAlignment="1">
      <alignment horizontal="center" vertical="center"/>
    </xf>
    <xf numFmtId="179" fontId="9" fillId="0" borderId="180" xfId="0" applyNumberFormat="1" applyFont="1" applyFill="1" applyBorder="1" applyAlignment="1">
      <alignment horizontal="center" vertical="center"/>
    </xf>
    <xf numFmtId="179" fontId="9" fillId="3" borderId="181" xfId="0" applyNumberFormat="1" applyFont="1" applyFill="1" applyBorder="1" applyAlignment="1">
      <alignment horizontal="center" vertical="center"/>
    </xf>
    <xf numFmtId="0" fontId="25" fillId="5" borderId="147" xfId="0" applyNumberFormat="1" applyFont="1" applyFill="1" applyBorder="1" applyAlignment="1">
      <alignment horizontal="center" vertical="center" shrinkToFit="1"/>
    </xf>
    <xf numFmtId="0" fontId="25" fillId="5" borderId="148" xfId="0" applyFont="1" applyFill="1" applyBorder="1" applyAlignment="1">
      <alignment horizontal="center" vertical="center" shrinkToFit="1"/>
    </xf>
    <xf numFmtId="0" fontId="25" fillId="5" borderId="145" xfId="0" applyFont="1" applyFill="1" applyBorder="1" applyAlignment="1">
      <alignment horizontal="center" vertical="center" shrinkToFit="1"/>
    </xf>
    <xf numFmtId="0" fontId="25" fillId="5" borderId="148" xfId="0" applyNumberFormat="1" applyFont="1" applyFill="1" applyBorder="1" applyAlignment="1">
      <alignment horizontal="center" vertical="center" shrinkToFit="1"/>
    </xf>
    <xf numFmtId="0" fontId="25" fillId="5" borderId="68" xfId="0" applyNumberFormat="1" applyFont="1" applyFill="1" applyBorder="1" applyAlignment="1">
      <alignment horizontal="center" vertical="center" shrinkToFit="1"/>
    </xf>
    <xf numFmtId="0" fontId="25" fillId="5" borderId="96" xfId="0" applyFont="1" applyFill="1" applyBorder="1" applyAlignment="1">
      <alignment horizontal="center" vertical="center" shrinkToFit="1"/>
    </xf>
    <xf numFmtId="0" fontId="25" fillId="5" borderId="108" xfId="0" applyFont="1" applyFill="1" applyBorder="1" applyAlignment="1">
      <alignment horizontal="center" vertical="center" shrinkToFit="1"/>
    </xf>
    <xf numFmtId="0" fontId="9" fillId="0" borderId="108" xfId="0" applyNumberFormat="1" applyFont="1" applyBorder="1" applyAlignment="1">
      <alignment shrinkToFit="1"/>
    </xf>
    <xf numFmtId="0" fontId="70" fillId="0" borderId="108" xfId="0" applyNumberFormat="1" applyFont="1" applyBorder="1" applyAlignment="1">
      <alignment shrinkToFit="1"/>
    </xf>
    <xf numFmtId="0" fontId="25" fillId="5" borderId="96" xfId="0" applyNumberFormat="1" applyFont="1" applyFill="1" applyBorder="1" applyAlignment="1">
      <alignment horizontal="center" vertical="center" shrinkToFit="1"/>
    </xf>
    <xf numFmtId="0" fontId="25" fillId="3" borderId="68" xfId="0" applyNumberFormat="1" applyFont="1" applyFill="1" applyBorder="1" applyAlignment="1">
      <alignment horizontal="center" vertical="center" shrinkToFit="1"/>
    </xf>
    <xf numFmtId="0" fontId="25" fillId="3" borderId="86" xfId="0" applyNumberFormat="1" applyFont="1" applyFill="1" applyBorder="1" applyAlignment="1">
      <alignment horizontal="center" vertical="center" shrinkToFit="1"/>
    </xf>
    <xf numFmtId="0" fontId="25" fillId="4" borderId="108" xfId="0" applyNumberFormat="1" applyFont="1" applyFill="1" applyBorder="1" applyAlignment="1">
      <alignment horizontal="center" vertical="center" shrinkToFit="1"/>
    </xf>
    <xf numFmtId="0" fontId="25" fillId="3" borderId="108" xfId="0" applyNumberFormat="1" applyFont="1" applyFill="1" applyBorder="1" applyAlignment="1">
      <alignment horizontal="center" vertical="center" shrinkToFit="1"/>
    </xf>
    <xf numFmtId="0" fontId="25" fillId="4" borderId="96" xfId="0" applyNumberFormat="1" applyFont="1" applyFill="1" applyBorder="1" applyAlignment="1">
      <alignment horizontal="center" vertical="center" shrinkToFit="1"/>
    </xf>
    <xf numFmtId="0" fontId="25" fillId="3" borderId="69" xfId="0" applyNumberFormat="1" applyFont="1" applyFill="1" applyBorder="1" applyAlignment="1">
      <alignment horizontal="center" vertical="center" shrinkToFit="1"/>
    </xf>
    <xf numFmtId="0" fontId="25" fillId="5" borderId="45" xfId="0" applyFont="1" applyFill="1" applyBorder="1" applyAlignment="1">
      <alignment horizontal="center" vertical="center" shrinkToFit="1"/>
    </xf>
    <xf numFmtId="0" fontId="25" fillId="3" borderId="34" xfId="0" applyNumberFormat="1" applyFont="1" applyFill="1" applyBorder="1" applyAlignment="1">
      <alignment horizontal="center" vertical="center" shrinkToFit="1"/>
    </xf>
    <xf numFmtId="0" fontId="26" fillId="5" borderId="108" xfId="0" applyFont="1" applyFill="1" applyBorder="1" applyAlignment="1">
      <alignment horizontal="center" vertical="center" shrinkToFit="1"/>
    </xf>
    <xf numFmtId="0" fontId="28" fillId="5" borderId="108" xfId="0" applyFont="1" applyFill="1" applyBorder="1" applyAlignment="1">
      <alignment horizontal="center" vertical="center" shrinkToFit="1"/>
    </xf>
    <xf numFmtId="0" fontId="25" fillId="0" borderId="68" xfId="0" applyNumberFormat="1" applyFont="1" applyFill="1" applyBorder="1" applyAlignment="1">
      <alignment horizontal="center" vertical="center" shrinkToFit="1"/>
    </xf>
    <xf numFmtId="0" fontId="25" fillId="0" borderId="86" xfId="0" applyNumberFormat="1" applyFont="1" applyFill="1" applyBorder="1" applyAlignment="1">
      <alignment horizontal="center" vertical="center" shrinkToFit="1"/>
    </xf>
    <xf numFmtId="0" fontId="25" fillId="0" borderId="108" xfId="0" applyNumberFormat="1" applyFont="1" applyFill="1" applyBorder="1" applyAlignment="1">
      <alignment horizontal="center" vertical="center" shrinkToFit="1"/>
    </xf>
    <xf numFmtId="0" fontId="25" fillId="0" borderId="96" xfId="0" applyNumberFormat="1" applyFont="1" applyFill="1" applyBorder="1" applyAlignment="1">
      <alignment horizontal="center" vertical="center" shrinkToFit="1"/>
    </xf>
    <xf numFmtId="0" fontId="25" fillId="3" borderId="157" xfId="0" applyNumberFormat="1" applyFont="1" applyFill="1" applyBorder="1" applyAlignment="1">
      <alignment horizontal="center" vertical="center" shrinkToFit="1"/>
    </xf>
    <xf numFmtId="0" fontId="25" fillId="3" borderId="155" xfId="0" applyNumberFormat="1" applyFont="1" applyFill="1" applyBorder="1" applyAlignment="1">
      <alignment horizontal="center" vertical="center" shrinkToFit="1"/>
    </xf>
    <xf numFmtId="0" fontId="25" fillId="4" borderId="156" xfId="0" applyNumberFormat="1" applyFont="1" applyFill="1" applyBorder="1" applyAlignment="1">
      <alignment horizontal="center" vertical="center" shrinkToFit="1"/>
    </xf>
    <xf numFmtId="0" fontId="25" fillId="3" borderId="156" xfId="0" applyNumberFormat="1" applyFont="1" applyFill="1" applyBorder="1" applyAlignment="1">
      <alignment horizontal="center" vertical="center" shrinkToFit="1"/>
    </xf>
    <xf numFmtId="0" fontId="25" fillId="4" borderId="158" xfId="0" applyNumberFormat="1" applyFont="1" applyFill="1" applyBorder="1" applyAlignment="1">
      <alignment horizontal="center" vertical="center" shrinkToFit="1"/>
    </xf>
    <xf numFmtId="0" fontId="15" fillId="3" borderId="152" xfId="0" applyNumberFormat="1" applyFont="1" applyFill="1" applyBorder="1" applyAlignment="1">
      <alignment horizontal="center" vertical="center"/>
    </xf>
    <xf numFmtId="0" fontId="67" fillId="5" borderId="182" xfId="0" applyNumberFormat="1" applyFont="1" applyFill="1" applyBorder="1" applyAlignment="1">
      <alignment horizontal="center" vertical="center"/>
    </xf>
    <xf numFmtId="0" fontId="67" fillId="5" borderId="183" xfId="0" applyNumberFormat="1" applyFont="1" applyFill="1" applyBorder="1" applyAlignment="1">
      <alignment horizontal="center" vertical="center"/>
    </xf>
    <xf numFmtId="0" fontId="67" fillId="4" borderId="183" xfId="0" applyNumberFormat="1" applyFont="1" applyFill="1" applyBorder="1" applyAlignment="1">
      <alignment horizontal="center" vertical="center"/>
    </xf>
    <xf numFmtId="0" fontId="25" fillId="5" borderId="123" xfId="0" applyNumberFormat="1" applyFont="1" applyFill="1" applyBorder="1" applyAlignment="1">
      <alignment horizontal="center" vertical="center"/>
    </xf>
    <xf numFmtId="0" fontId="25" fillId="3" borderId="123" xfId="0" applyNumberFormat="1" applyFont="1" applyFill="1" applyBorder="1" applyAlignment="1">
      <alignment horizontal="center" vertical="center"/>
    </xf>
    <xf numFmtId="0" fontId="25" fillId="9" borderId="123" xfId="0" applyNumberFormat="1" applyFont="1" applyFill="1" applyBorder="1" applyAlignment="1">
      <alignment horizontal="center" vertical="center"/>
    </xf>
    <xf numFmtId="0" fontId="15" fillId="14" borderId="184" xfId="0" applyNumberFormat="1" applyFont="1" applyFill="1" applyBorder="1" applyAlignment="1">
      <alignment horizontal="center" vertical="center"/>
    </xf>
    <xf numFmtId="0" fontId="15" fillId="3" borderId="151" xfId="0" applyNumberFormat="1" applyFont="1" applyFill="1" applyBorder="1" applyAlignment="1">
      <alignment horizontal="center" vertical="center"/>
    </xf>
    <xf numFmtId="0" fontId="17" fillId="3" borderId="151" xfId="0" applyNumberFormat="1" applyFont="1" applyFill="1" applyBorder="1" applyAlignment="1">
      <alignment horizontal="center" vertical="center"/>
    </xf>
    <xf numFmtId="0" fontId="17" fillId="3" borderId="152" xfId="0" applyNumberFormat="1" applyFont="1" applyFill="1" applyBorder="1" applyAlignment="1">
      <alignment horizontal="center" vertical="center"/>
    </xf>
    <xf numFmtId="0" fontId="70" fillId="0" borderId="183" xfId="0" applyNumberFormat="1" applyFont="1" applyBorder="1" applyAlignment="1">
      <alignment shrinkToFit="1"/>
    </xf>
    <xf numFmtId="0" fontId="25" fillId="5" borderId="183" xfId="0" applyFont="1" applyFill="1" applyBorder="1" applyAlignment="1">
      <alignment horizontal="center" vertical="center" shrinkToFit="1"/>
    </xf>
    <xf numFmtId="0" fontId="25" fillId="3" borderId="183" xfId="0" applyNumberFormat="1" applyFont="1" applyFill="1" applyBorder="1" applyAlignment="1">
      <alignment horizontal="center" vertical="center" shrinkToFit="1"/>
    </xf>
    <xf numFmtId="0" fontId="25" fillId="0" borderId="183" xfId="0" applyNumberFormat="1" applyFont="1" applyFill="1" applyBorder="1" applyAlignment="1">
      <alignment horizontal="center" vertical="center" shrinkToFit="1"/>
    </xf>
    <xf numFmtId="0" fontId="25" fillId="3" borderId="185" xfId="0" applyNumberFormat="1" applyFont="1" applyFill="1" applyBorder="1" applyAlignment="1">
      <alignment horizontal="center" vertical="center" shrinkToFit="1"/>
    </xf>
    <xf numFmtId="0" fontId="26" fillId="3" borderId="186" xfId="0" applyNumberFormat="1" applyFont="1" applyFill="1" applyBorder="1" applyAlignment="1">
      <alignment horizontal="center" vertical="center"/>
    </xf>
    <xf numFmtId="0" fontId="26" fillId="9" borderId="186" xfId="0" applyNumberFormat="1" applyFont="1" applyFill="1" applyBorder="1" applyAlignment="1">
      <alignment horizontal="center" vertical="center"/>
    </xf>
    <xf numFmtId="0" fontId="2" fillId="14" borderId="187" xfId="0" applyNumberFormat="1" applyFont="1" applyFill="1" applyBorder="1" applyAlignment="1">
      <alignment horizontal="center" vertical="center"/>
    </xf>
    <xf numFmtId="0" fontId="17" fillId="3" borderId="189" xfId="0" applyNumberFormat="1" applyFont="1" applyFill="1" applyBorder="1" applyAlignment="1">
      <alignment horizontal="center" vertical="center"/>
    </xf>
    <xf numFmtId="0" fontId="17" fillId="3" borderId="190" xfId="0" applyNumberFormat="1" applyFont="1" applyFill="1" applyBorder="1" applyAlignment="1">
      <alignment horizontal="center" vertical="center"/>
    </xf>
    <xf numFmtId="0" fontId="17" fillId="3" borderId="192" xfId="0" applyNumberFormat="1" applyFont="1" applyFill="1" applyBorder="1" applyAlignment="1">
      <alignment horizontal="center" vertical="center"/>
    </xf>
    <xf numFmtId="0" fontId="25" fillId="3" borderId="193" xfId="0" applyNumberFormat="1" applyFont="1" applyFill="1" applyBorder="1" applyAlignment="1">
      <alignment horizontal="center" vertical="center" shrinkToFit="1"/>
    </xf>
    <xf numFmtId="0" fontId="17" fillId="3" borderId="194" xfId="0" applyNumberFormat="1" applyFont="1" applyFill="1" applyBorder="1" applyAlignment="1">
      <alignment horizontal="center" vertical="center"/>
    </xf>
    <xf numFmtId="0" fontId="17" fillId="3" borderId="198" xfId="0" applyNumberFormat="1" applyFont="1" applyFill="1" applyBorder="1" applyAlignment="1">
      <alignment horizontal="center" vertical="center"/>
    </xf>
    <xf numFmtId="0" fontId="17" fillId="3" borderId="199" xfId="0" applyNumberFormat="1" applyFont="1" applyFill="1" applyBorder="1" applyAlignment="1">
      <alignment horizontal="center" vertical="center"/>
    </xf>
    <xf numFmtId="0" fontId="25" fillId="5" borderId="143" xfId="0" applyFont="1" applyFill="1" applyBorder="1" applyAlignment="1">
      <alignment horizontal="center" vertical="center" shrinkToFit="1"/>
    </xf>
    <xf numFmtId="0" fontId="70" fillId="0" borderId="200" xfId="0" applyNumberFormat="1" applyFont="1" applyBorder="1" applyAlignment="1">
      <alignment shrinkToFit="1"/>
    </xf>
    <xf numFmtId="0" fontId="25" fillId="5" borderId="200" xfId="0" applyFont="1" applyFill="1" applyBorder="1" applyAlignment="1">
      <alignment horizontal="center" vertical="center" shrinkToFit="1"/>
    </xf>
    <xf numFmtId="0" fontId="25" fillId="3" borderId="200" xfId="0" applyNumberFormat="1" applyFont="1" applyFill="1" applyBorder="1" applyAlignment="1">
      <alignment horizontal="center" vertical="center" shrinkToFit="1"/>
    </xf>
    <xf numFmtId="0" fontId="25" fillId="0" borderId="200" xfId="0" applyNumberFormat="1" applyFont="1" applyFill="1" applyBorder="1" applyAlignment="1">
      <alignment horizontal="center" vertical="center" shrinkToFit="1"/>
    </xf>
    <xf numFmtId="0" fontId="25" fillId="3" borderId="201" xfId="0" applyNumberFormat="1" applyFont="1" applyFill="1" applyBorder="1" applyAlignment="1">
      <alignment horizontal="center" vertical="center" shrinkToFit="1"/>
    </xf>
    <xf numFmtId="0" fontId="2" fillId="14" borderId="202" xfId="0" applyNumberFormat="1" applyFont="1" applyFill="1" applyBorder="1" applyAlignment="1">
      <alignment horizontal="center" vertical="center"/>
    </xf>
    <xf numFmtId="0" fontId="17" fillId="3" borderId="204" xfId="0" applyNumberFormat="1" applyFont="1" applyFill="1" applyBorder="1" applyAlignment="1">
      <alignment horizontal="center" vertical="center"/>
    </xf>
    <xf numFmtId="0" fontId="17" fillId="3" borderId="205" xfId="0" applyNumberFormat="1" applyFont="1" applyFill="1" applyBorder="1" applyAlignment="1">
      <alignment horizontal="center" vertical="center"/>
    </xf>
    <xf numFmtId="0" fontId="25" fillId="5" borderId="146" xfId="0" applyFont="1" applyFill="1" applyBorder="1" applyAlignment="1">
      <alignment horizontal="center" vertical="center" shrinkToFit="1"/>
    </xf>
    <xf numFmtId="0" fontId="70" fillId="0" borderId="206" xfId="0" applyNumberFormat="1" applyFont="1" applyBorder="1" applyAlignment="1">
      <alignment shrinkToFit="1"/>
    </xf>
    <xf numFmtId="0" fontId="25" fillId="5" borderId="206" xfId="0" applyFont="1" applyFill="1" applyBorder="1" applyAlignment="1">
      <alignment horizontal="center" vertical="center" shrinkToFit="1"/>
    </xf>
    <xf numFmtId="0" fontId="25" fillId="3" borderId="206" xfId="0" applyNumberFormat="1" applyFont="1" applyFill="1" applyBorder="1" applyAlignment="1">
      <alignment horizontal="center" vertical="center" shrinkToFit="1"/>
    </xf>
    <xf numFmtId="0" fontId="25" fillId="0" borderId="206" xfId="0" applyNumberFormat="1" applyFont="1" applyFill="1" applyBorder="1" applyAlignment="1">
      <alignment horizontal="center" vertical="center" shrinkToFit="1"/>
    </xf>
    <xf numFmtId="0" fontId="25" fillId="3" borderId="207" xfId="0" applyNumberFormat="1" applyFont="1" applyFill="1" applyBorder="1" applyAlignment="1">
      <alignment horizontal="center" vertical="center" shrinkToFit="1"/>
    </xf>
    <xf numFmtId="0" fontId="2" fillId="14" borderId="208" xfId="0" applyNumberFormat="1" applyFont="1" applyFill="1" applyBorder="1" applyAlignment="1">
      <alignment horizontal="center" vertical="center"/>
    </xf>
    <xf numFmtId="0" fontId="17" fillId="3" borderId="212" xfId="0" applyNumberFormat="1" applyFont="1" applyFill="1" applyBorder="1" applyAlignment="1">
      <alignment horizontal="center" vertical="center"/>
    </xf>
    <xf numFmtId="180" fontId="25" fillId="5" borderId="213" xfId="0" applyNumberFormat="1" applyFont="1" applyFill="1" applyBorder="1" applyAlignment="1">
      <alignment horizontal="center" vertical="center" shrinkToFit="1"/>
    </xf>
    <xf numFmtId="180" fontId="70" fillId="0" borderId="214" xfId="0" applyNumberFormat="1" applyFont="1" applyBorder="1" applyAlignment="1">
      <alignment shrinkToFit="1"/>
    </xf>
    <xf numFmtId="180" fontId="25" fillId="5" borderId="214" xfId="0" applyNumberFormat="1" applyFont="1" applyFill="1" applyBorder="1" applyAlignment="1">
      <alignment horizontal="center" vertical="center" shrinkToFit="1"/>
    </xf>
    <xf numFmtId="180" fontId="25" fillId="3" borderId="214" xfId="0" applyNumberFormat="1" applyFont="1" applyFill="1" applyBorder="1" applyAlignment="1">
      <alignment horizontal="center" vertical="center" shrinkToFit="1"/>
    </xf>
    <xf numFmtId="180" fontId="25" fillId="0" borderId="214" xfId="0" applyNumberFormat="1" applyFont="1" applyFill="1" applyBorder="1" applyAlignment="1">
      <alignment horizontal="center" vertical="center" shrinkToFit="1"/>
    </xf>
    <xf numFmtId="180" fontId="25" fillId="3" borderId="215" xfId="0" applyNumberFormat="1" applyFont="1" applyFill="1" applyBorder="1" applyAlignment="1">
      <alignment horizontal="center" vertical="center" shrinkToFit="1"/>
    </xf>
    <xf numFmtId="0" fontId="87" fillId="0" borderId="172" xfId="0" applyNumberFormat="1" applyFont="1" applyFill="1" applyBorder="1" applyAlignment="1">
      <alignment horizontal="center" textRotation="90"/>
    </xf>
    <xf numFmtId="0" fontId="87" fillId="0" borderId="203" xfId="0" applyNumberFormat="1" applyFont="1" applyFill="1" applyBorder="1" applyAlignment="1">
      <alignment horizontal="center" textRotation="90"/>
    </xf>
    <xf numFmtId="0" fontId="87" fillId="0" borderId="191" xfId="0" applyNumberFormat="1" applyFont="1" applyFill="1" applyBorder="1" applyAlignment="1">
      <alignment horizontal="center" textRotation="90"/>
    </xf>
    <xf numFmtId="0" fontId="87" fillId="0" borderId="171" xfId="0" applyNumberFormat="1" applyFont="1" applyFill="1" applyBorder="1" applyAlignment="1">
      <alignment horizontal="center" textRotation="90"/>
    </xf>
    <xf numFmtId="0" fontId="87" fillId="0" borderId="188" xfId="0" applyNumberFormat="1" applyFont="1" applyFill="1" applyBorder="1" applyAlignment="1">
      <alignment horizontal="center" textRotation="90"/>
    </xf>
    <xf numFmtId="0" fontId="87" fillId="0" borderId="161" xfId="0" applyNumberFormat="1" applyFont="1" applyFill="1" applyBorder="1" applyAlignment="1">
      <alignment horizontal="center" textRotation="90"/>
    </xf>
    <xf numFmtId="0" fontId="87" fillId="14" borderId="162" xfId="0" applyNumberFormat="1" applyFont="1" applyFill="1" applyBorder="1" applyAlignment="1">
      <alignment horizontal="center" vertical="center"/>
    </xf>
    <xf numFmtId="0" fontId="87" fillId="14" borderId="163" xfId="0" applyNumberFormat="1" applyFont="1" applyFill="1" applyBorder="1" applyAlignment="1">
      <alignment horizontal="center" vertical="center"/>
    </xf>
    <xf numFmtId="0" fontId="87" fillId="14" borderId="100" xfId="0" applyNumberFormat="1" applyFont="1" applyFill="1" applyBorder="1" applyAlignment="1">
      <alignment horizontal="center" vertical="center"/>
    </xf>
    <xf numFmtId="0" fontId="87" fillId="14" borderId="202" xfId="0" applyNumberFormat="1" applyFont="1" applyFill="1" applyBorder="1" applyAlignment="1">
      <alignment horizontal="center" vertical="center"/>
    </xf>
    <xf numFmtId="0" fontId="87" fillId="0" borderId="196" xfId="0" applyNumberFormat="1" applyFont="1" applyFill="1" applyBorder="1" applyAlignment="1">
      <alignment horizontal="center" textRotation="90"/>
    </xf>
    <xf numFmtId="0" fontId="17" fillId="3" borderId="216" xfId="0" applyNumberFormat="1" applyFont="1" applyFill="1" applyBorder="1" applyAlignment="1">
      <alignment horizontal="center" vertical="center"/>
    </xf>
    <xf numFmtId="0" fontId="25" fillId="3" borderId="217" xfId="0" applyNumberFormat="1" applyFont="1" applyFill="1" applyBorder="1" applyAlignment="1">
      <alignment horizontal="center" vertical="center" shrinkToFit="1"/>
    </xf>
    <xf numFmtId="181" fontId="25" fillId="5" borderId="213" xfId="0" applyNumberFormat="1" applyFont="1" applyFill="1" applyBorder="1" applyAlignment="1">
      <alignment horizontal="center" vertical="center" shrinkToFit="1"/>
    </xf>
    <xf numFmtId="181" fontId="70" fillId="0" borderId="214" xfId="0" applyNumberFormat="1" applyFont="1" applyBorder="1" applyAlignment="1">
      <alignment shrinkToFit="1"/>
    </xf>
    <xf numFmtId="181" fontId="25" fillId="5" borderId="214" xfId="0" applyNumberFormat="1" applyFont="1" applyFill="1" applyBorder="1" applyAlignment="1">
      <alignment horizontal="center" vertical="center" shrinkToFit="1"/>
    </xf>
    <xf numFmtId="181" fontId="25" fillId="3" borderId="214" xfId="0" applyNumberFormat="1" applyFont="1" applyFill="1" applyBorder="1" applyAlignment="1">
      <alignment horizontal="center" vertical="center" shrinkToFit="1"/>
    </xf>
    <xf numFmtId="181" fontId="25" fillId="0" borderId="214" xfId="0" applyNumberFormat="1" applyFont="1" applyFill="1" applyBorder="1" applyAlignment="1">
      <alignment horizontal="center" vertical="center" shrinkToFit="1"/>
    </xf>
    <xf numFmtId="181" fontId="25" fillId="3" borderId="215" xfId="0" applyNumberFormat="1" applyFont="1" applyFill="1" applyBorder="1" applyAlignment="1">
      <alignment horizontal="center" vertical="center" shrinkToFit="1"/>
    </xf>
    <xf numFmtId="0" fontId="19" fillId="3" borderId="24" xfId="0" applyNumberFormat="1" applyFont="1" applyFill="1" applyBorder="1" applyAlignment="1">
      <alignment horizontal="center" vertical="center"/>
    </xf>
    <xf numFmtId="0" fontId="19" fillId="3" borderId="28" xfId="0" applyNumberFormat="1" applyFont="1" applyFill="1" applyBorder="1" applyAlignment="1">
      <alignment horizontal="center" vertical="center"/>
    </xf>
    <xf numFmtId="0" fontId="106" fillId="3" borderId="70" xfId="0" applyNumberFormat="1" applyFont="1" applyFill="1" applyBorder="1" applyAlignment="1">
      <alignment horizontal="center" vertical="center"/>
    </xf>
    <xf numFmtId="0" fontId="2" fillId="14" borderId="218" xfId="0" applyNumberFormat="1" applyFont="1" applyFill="1" applyBorder="1" applyAlignment="1">
      <alignment horizontal="center" vertical="center" wrapText="1"/>
    </xf>
    <xf numFmtId="0" fontId="28" fillId="14" borderId="177" xfId="0" applyNumberFormat="1" applyFont="1" applyFill="1" applyBorder="1" applyAlignment="1">
      <alignment horizontal="center" vertical="center" shrinkToFit="1"/>
    </xf>
    <xf numFmtId="0" fontId="28" fillId="14" borderId="76" xfId="0" applyNumberFormat="1" applyFont="1" applyFill="1" applyBorder="1" applyAlignment="1">
      <alignment horizontal="center" vertical="center" shrinkToFit="1"/>
    </xf>
    <xf numFmtId="0" fontId="28" fillId="14" borderId="178" xfId="0" applyNumberFormat="1" applyFont="1" applyFill="1" applyBorder="1" applyAlignment="1">
      <alignment horizontal="center" vertical="center" shrinkToFit="1"/>
    </xf>
    <xf numFmtId="0" fontId="107" fillId="14" borderId="149" xfId="0" applyNumberFormat="1" applyFont="1" applyFill="1" applyBorder="1" applyAlignment="1">
      <alignment horizontal="center" vertical="center"/>
    </xf>
    <xf numFmtId="0" fontId="107" fillId="14" borderId="124" xfId="0" applyNumberFormat="1" applyFont="1" applyFill="1" applyBorder="1" applyAlignment="1">
      <alignment horizontal="center" vertical="center"/>
    </xf>
    <xf numFmtId="0" fontId="108" fillId="14" borderId="124" xfId="0" applyNumberFormat="1" applyFont="1" applyFill="1" applyBorder="1" applyAlignment="1">
      <alignment horizontal="center" vertical="center"/>
    </xf>
    <xf numFmtId="0" fontId="108" fillId="14" borderId="159" xfId="0" applyNumberFormat="1" applyFont="1" applyFill="1" applyBorder="1" applyAlignment="1">
      <alignment horizontal="center" vertical="center"/>
    </xf>
    <xf numFmtId="0" fontId="86" fillId="14" borderId="220" xfId="0" applyNumberFormat="1" applyFont="1" applyFill="1" applyBorder="1" applyAlignment="1">
      <alignment horizontal="center" vertical="center" wrapText="1"/>
    </xf>
    <xf numFmtId="0" fontId="2" fillId="14" borderId="219" xfId="0" applyNumberFormat="1" applyFont="1" applyFill="1" applyBorder="1" applyAlignment="1">
      <alignment horizontal="center" vertical="center" wrapText="1"/>
    </xf>
    <xf numFmtId="0" fontId="17" fillId="4" borderId="221" xfId="0" applyNumberFormat="1" applyFont="1" applyFill="1" applyBorder="1" applyAlignment="1">
      <alignment horizontal="center" vertical="center"/>
    </xf>
    <xf numFmtId="0" fontId="2" fillId="14" borderId="222" xfId="0" applyNumberFormat="1" applyFont="1" applyFill="1" applyBorder="1" applyAlignment="1">
      <alignment horizontal="center" vertical="center"/>
    </xf>
    <xf numFmtId="0" fontId="15" fillId="14" borderId="224" xfId="0" applyNumberFormat="1" applyFont="1" applyFill="1" applyBorder="1" applyAlignment="1">
      <alignment horizontal="center" vertical="center"/>
    </xf>
    <xf numFmtId="0" fontId="28" fillId="14" borderId="225" xfId="0" applyNumberFormat="1" applyFont="1" applyFill="1" applyBorder="1" applyAlignment="1">
      <alignment horizontal="center" vertical="center" shrinkToFit="1"/>
    </xf>
    <xf numFmtId="0" fontId="28" fillId="14" borderId="226" xfId="0" applyFont="1" applyFill="1" applyBorder="1" applyAlignment="1">
      <alignment horizontal="center" vertical="center" shrinkToFit="1"/>
    </xf>
    <xf numFmtId="0" fontId="28" fillId="14" borderId="226" xfId="0" applyNumberFormat="1" applyFont="1" applyFill="1" applyBorder="1" applyAlignment="1">
      <alignment horizontal="center" vertical="center" shrinkToFit="1"/>
    </xf>
    <xf numFmtId="0" fontId="28" fillId="14" borderId="227" xfId="0" applyNumberFormat="1" applyFont="1" applyFill="1" applyBorder="1" applyAlignment="1">
      <alignment horizontal="center" vertical="center" shrinkToFit="1"/>
    </xf>
    <xf numFmtId="0" fontId="15" fillId="3" borderId="199" xfId="0" applyNumberFormat="1" applyFont="1" applyFill="1" applyBorder="1" applyAlignment="1">
      <alignment horizontal="center" vertical="center"/>
    </xf>
    <xf numFmtId="0" fontId="67" fillId="5" borderId="31" xfId="0" applyNumberFormat="1" applyFont="1" applyFill="1" applyBorder="1" applyAlignment="1">
      <alignment horizontal="center" vertical="center"/>
    </xf>
    <xf numFmtId="0" fontId="67" fillId="5" borderId="230" xfId="0" applyNumberFormat="1" applyFont="1" applyFill="1" applyBorder="1" applyAlignment="1">
      <alignment horizontal="center" vertical="center"/>
    </xf>
    <xf numFmtId="0" fontId="67" fillId="5" borderId="228" xfId="0" applyNumberFormat="1" applyFont="1" applyFill="1" applyBorder="1" applyAlignment="1">
      <alignment horizontal="center" vertical="center"/>
    </xf>
    <xf numFmtId="0" fontId="67" fillId="4" borderId="230" xfId="0" applyNumberFormat="1" applyFont="1" applyFill="1" applyBorder="1" applyAlignment="1">
      <alignment horizontal="center" vertical="center"/>
    </xf>
    <xf numFmtId="0" fontId="67" fillId="5" borderId="200" xfId="0" applyNumberFormat="1" applyFont="1" applyFill="1" applyBorder="1" applyAlignment="1">
      <alignment horizontal="center" vertical="center"/>
    </xf>
    <xf numFmtId="0" fontId="67" fillId="4" borderId="200" xfId="0" applyNumberFormat="1" applyFont="1" applyFill="1" applyBorder="1" applyAlignment="1">
      <alignment horizontal="center" vertical="center"/>
    </xf>
    <xf numFmtId="0" fontId="67" fillId="0" borderId="230" xfId="0" applyNumberFormat="1" applyFont="1" applyFill="1" applyBorder="1" applyAlignment="1">
      <alignment horizontal="center" vertical="center"/>
    </xf>
    <xf numFmtId="0" fontId="67" fillId="4" borderId="199" xfId="0" applyNumberFormat="1" applyFont="1" applyFill="1" applyBorder="1" applyAlignment="1">
      <alignment horizontal="center" vertical="center"/>
    </xf>
    <xf numFmtId="0" fontId="2" fillId="14" borderId="231" xfId="0" applyNumberFormat="1" applyFont="1" applyFill="1" applyBorder="1" applyAlignment="1">
      <alignment horizontal="center" vertical="center"/>
    </xf>
    <xf numFmtId="0" fontId="15" fillId="14" borderId="232" xfId="0" applyNumberFormat="1" applyFont="1" applyFill="1" applyBorder="1" applyAlignment="1">
      <alignment horizontal="center" vertical="center"/>
    </xf>
    <xf numFmtId="0" fontId="103" fillId="14" borderId="234" xfId="0" applyFont="1" applyFill="1" applyBorder="1" applyAlignment="1">
      <alignment horizontal="center" vertical="center"/>
    </xf>
    <xf numFmtId="0" fontId="103" fillId="14" borderId="235" xfId="0" applyFont="1" applyFill="1" applyBorder="1" applyAlignment="1">
      <alignment horizontal="center" vertical="center"/>
    </xf>
    <xf numFmtId="0" fontId="103" fillId="14" borderId="235" xfId="0" applyNumberFormat="1" applyFont="1" applyFill="1" applyBorder="1" applyAlignment="1">
      <alignment horizontal="center" vertical="center"/>
    </xf>
    <xf numFmtId="0" fontId="103" fillId="14" borderId="236" xfId="0" applyNumberFormat="1" applyFont="1" applyFill="1" applyBorder="1" applyAlignment="1">
      <alignment horizontal="center" vertical="center"/>
    </xf>
    <xf numFmtId="0" fontId="103" fillId="14" borderId="237" xfId="0" applyFont="1" applyFill="1" applyBorder="1" applyAlignment="1">
      <alignment horizontal="center" vertical="center"/>
    </xf>
    <xf numFmtId="0" fontId="103" fillId="14" borderId="236" xfId="0" applyFont="1" applyFill="1" applyBorder="1" applyAlignment="1">
      <alignment horizontal="center" vertical="center"/>
    </xf>
    <xf numFmtId="0" fontId="103" fillId="14" borderId="233" xfId="0" applyNumberFormat="1" applyFont="1" applyFill="1" applyBorder="1" applyAlignment="1">
      <alignment horizontal="center" vertical="center"/>
    </xf>
    <xf numFmtId="0" fontId="67" fillId="5" borderId="200" xfId="0" applyFont="1" applyFill="1" applyBorder="1" applyAlignment="1">
      <alignment horizontal="center" vertical="center"/>
    </xf>
    <xf numFmtId="0" fontId="67" fillId="3" borderId="200" xfId="0" applyNumberFormat="1" applyFont="1" applyFill="1" applyBorder="1" applyAlignment="1">
      <alignment horizontal="center" vertical="center"/>
    </xf>
    <xf numFmtId="0" fontId="67" fillId="0" borderId="200" xfId="0" applyNumberFormat="1" applyFont="1" applyFill="1" applyBorder="1" applyAlignment="1">
      <alignment horizontal="center" vertical="center"/>
    </xf>
    <xf numFmtId="0" fontId="67" fillId="3" borderId="201" xfId="0" applyNumberFormat="1" applyFont="1" applyFill="1" applyBorder="1" applyAlignment="1">
      <alignment horizontal="center" vertical="center"/>
    </xf>
    <xf numFmtId="0" fontId="103" fillId="14" borderId="238" xfId="0" applyFont="1" applyFill="1" applyBorder="1" applyAlignment="1">
      <alignment horizontal="center" vertical="center"/>
    </xf>
    <xf numFmtId="0" fontId="103" fillId="14" borderId="239" xfId="0" applyFont="1" applyFill="1" applyBorder="1" applyAlignment="1">
      <alignment horizontal="center" vertical="center"/>
    </xf>
    <xf numFmtId="0" fontId="103" fillId="14" borderId="239" xfId="0" applyNumberFormat="1" applyFont="1" applyFill="1" applyBorder="1" applyAlignment="1">
      <alignment horizontal="center" vertical="center"/>
    </xf>
    <xf numFmtId="0" fontId="103" fillId="14" borderId="240" xfId="0" applyNumberFormat="1" applyFont="1" applyFill="1" applyBorder="1" applyAlignment="1">
      <alignment horizontal="center" vertical="center"/>
    </xf>
    <xf numFmtId="0" fontId="2" fillId="14" borderId="211" xfId="0" applyNumberFormat="1" applyFont="1" applyFill="1" applyBorder="1" applyAlignment="1">
      <alignment horizontal="center" vertical="center"/>
    </xf>
    <xf numFmtId="0" fontId="2" fillId="14" borderId="242" xfId="0" applyNumberFormat="1" applyFont="1" applyFill="1" applyBorder="1" applyAlignment="1">
      <alignment horizontal="center" vertical="center"/>
    </xf>
    <xf numFmtId="182" fontId="25" fillId="5" borderId="213" xfId="0" applyNumberFormat="1" applyFont="1" applyFill="1" applyBorder="1" applyAlignment="1">
      <alignment horizontal="center" vertical="center" shrinkToFit="1"/>
    </xf>
    <xf numFmtId="182" fontId="70" fillId="0" borderId="214" xfId="0" applyNumberFormat="1" applyFont="1" applyBorder="1" applyAlignment="1">
      <alignment shrinkToFit="1"/>
    </xf>
    <xf numFmtId="182" fontId="25" fillId="5" borderId="214" xfId="0" applyNumberFormat="1" applyFont="1" applyFill="1" applyBorder="1" applyAlignment="1">
      <alignment horizontal="center" vertical="center" shrinkToFit="1"/>
    </xf>
    <xf numFmtId="182" fontId="25" fillId="3" borderId="214" xfId="0" applyNumberFormat="1" applyFont="1" applyFill="1" applyBorder="1" applyAlignment="1">
      <alignment horizontal="center" vertical="center" shrinkToFit="1"/>
    </xf>
    <xf numFmtId="182" fontId="25" fillId="0" borderId="214" xfId="0" applyNumberFormat="1" applyFont="1" applyFill="1" applyBorder="1" applyAlignment="1">
      <alignment horizontal="center" vertical="center" shrinkToFit="1"/>
    </xf>
    <xf numFmtId="182" fontId="25" fillId="3" borderId="215" xfId="0" applyNumberFormat="1" applyFont="1" applyFill="1" applyBorder="1" applyAlignment="1">
      <alignment horizontal="center" vertical="center" shrinkToFit="1"/>
    </xf>
    <xf numFmtId="0" fontId="109" fillId="5" borderId="4" xfId="0" applyNumberFormat="1" applyFont="1" applyFill="1" applyBorder="1" applyAlignment="1">
      <alignment horizontal="center" vertical="center"/>
    </xf>
    <xf numFmtId="0" fontId="110" fillId="5" borderId="51" xfId="0" applyNumberFormat="1" applyFont="1" applyFill="1" applyBorder="1" applyAlignment="1">
      <alignment horizontal="center" vertical="center"/>
    </xf>
    <xf numFmtId="0" fontId="109" fillId="5" borderId="112" xfId="0" applyNumberFormat="1" applyFont="1" applyFill="1" applyBorder="1" applyAlignment="1">
      <alignment horizontal="center" vertical="center"/>
    </xf>
    <xf numFmtId="0" fontId="110" fillId="5" borderId="121" xfId="0" applyNumberFormat="1" applyFont="1" applyFill="1" applyBorder="1" applyAlignment="1">
      <alignment horizontal="center" vertical="center"/>
    </xf>
    <xf numFmtId="0" fontId="109" fillId="4" borderId="112" xfId="0" applyNumberFormat="1" applyFont="1" applyFill="1" applyBorder="1" applyAlignment="1">
      <alignment horizontal="center" vertical="center"/>
    </xf>
    <xf numFmtId="0" fontId="110" fillId="4" borderId="121" xfId="0" applyNumberFormat="1" applyFont="1" applyFill="1" applyBorder="1" applyAlignment="1">
      <alignment horizontal="center" vertical="center"/>
    </xf>
    <xf numFmtId="0" fontId="109" fillId="3" borderId="112" xfId="0" applyNumberFormat="1" applyFont="1" applyFill="1" applyBorder="1" applyAlignment="1">
      <alignment horizontal="center" vertical="center"/>
    </xf>
    <xf numFmtId="0" fontId="110" fillId="3" borderId="121" xfId="0" applyNumberFormat="1" applyFont="1" applyFill="1" applyBorder="1" applyAlignment="1">
      <alignment horizontal="center" vertical="center"/>
    </xf>
    <xf numFmtId="0" fontId="109" fillId="0" borderId="112" xfId="0" applyNumberFormat="1" applyFont="1" applyFill="1" applyBorder="1" applyAlignment="1">
      <alignment horizontal="center" vertical="center"/>
    </xf>
    <xf numFmtId="0" fontId="110" fillId="0" borderId="121" xfId="0" applyNumberFormat="1" applyFont="1" applyFill="1" applyBorder="1" applyAlignment="1">
      <alignment horizontal="center" vertical="center"/>
    </xf>
    <xf numFmtId="0" fontId="109" fillId="4" borderId="151" xfId="0" applyNumberFormat="1" applyFont="1" applyFill="1" applyBorder="1" applyAlignment="1">
      <alignment horizontal="center" vertical="center"/>
    </xf>
    <xf numFmtId="0" fontId="110" fillId="4" borderId="154" xfId="0" applyNumberFormat="1" applyFont="1" applyFill="1" applyBorder="1" applyAlignment="1">
      <alignment horizontal="center" vertical="center"/>
    </xf>
    <xf numFmtId="183" fontId="25" fillId="5" borderId="213" xfId="0" applyNumberFormat="1" applyFont="1" applyFill="1" applyBorder="1" applyAlignment="1">
      <alignment horizontal="center" vertical="center" shrinkToFit="1"/>
    </xf>
    <xf numFmtId="183" fontId="70" fillId="0" borderId="214" xfId="0" applyNumberFormat="1" applyFont="1" applyBorder="1" applyAlignment="1">
      <alignment shrinkToFit="1"/>
    </xf>
    <xf numFmtId="183" fontId="25" fillId="5" borderId="214" xfId="0" applyNumberFormat="1" applyFont="1" applyFill="1" applyBorder="1" applyAlignment="1">
      <alignment horizontal="center" vertical="center" shrinkToFit="1"/>
    </xf>
    <xf numFmtId="183" fontId="25" fillId="3" borderId="214" xfId="0" applyNumberFormat="1" applyFont="1" applyFill="1" applyBorder="1" applyAlignment="1">
      <alignment horizontal="center" vertical="center" shrinkToFit="1"/>
    </xf>
    <xf numFmtId="183" fontId="25" fillId="0" borderId="214" xfId="0" applyNumberFormat="1" applyFont="1" applyFill="1" applyBorder="1" applyAlignment="1">
      <alignment horizontal="center" vertical="center" shrinkToFit="1"/>
    </xf>
    <xf numFmtId="183" fontId="25" fillId="3" borderId="215" xfId="0" applyNumberFormat="1" applyFont="1" applyFill="1" applyBorder="1" applyAlignment="1">
      <alignment horizontal="center" vertical="center" shrinkToFit="1"/>
    </xf>
    <xf numFmtId="184" fontId="25" fillId="5" borderId="144" xfId="0" applyNumberFormat="1" applyFont="1" applyFill="1" applyBorder="1" applyAlignment="1">
      <alignment horizontal="center" vertical="center" shrinkToFit="1"/>
    </xf>
    <xf numFmtId="184" fontId="25" fillId="5" borderId="94" xfId="0" applyNumberFormat="1" applyFont="1" applyFill="1" applyBorder="1" applyAlignment="1">
      <alignment horizontal="center" vertical="center" shrinkToFit="1"/>
    </xf>
    <xf numFmtId="184" fontId="25" fillId="5" borderId="112" xfId="0" applyNumberFormat="1" applyFont="1" applyFill="1" applyBorder="1" applyAlignment="1">
      <alignment horizontal="center" vertical="center" shrinkToFit="1"/>
    </xf>
    <xf numFmtId="184" fontId="25" fillId="4" borderId="90" xfId="0" applyNumberFormat="1" applyFont="1" applyFill="1" applyBorder="1" applyAlignment="1">
      <alignment horizontal="center" vertical="center" shrinkToFit="1"/>
    </xf>
    <xf numFmtId="184" fontId="25" fillId="5" borderId="92" xfId="0" applyNumberFormat="1" applyFont="1" applyFill="1" applyBorder="1" applyAlignment="1">
      <alignment horizontal="center" vertical="center" shrinkToFit="1"/>
    </xf>
    <xf numFmtId="184" fontId="25" fillId="4" borderId="94" xfId="0" applyNumberFormat="1" applyFont="1" applyFill="1" applyBorder="1" applyAlignment="1">
      <alignment horizontal="center" vertical="center" shrinkToFit="1"/>
    </xf>
    <xf numFmtId="184" fontId="25" fillId="0" borderId="94" xfId="0" applyNumberFormat="1" applyFont="1" applyFill="1" applyBorder="1" applyAlignment="1">
      <alignment horizontal="center" vertical="center" shrinkToFit="1"/>
    </xf>
    <xf numFmtId="184" fontId="25" fillId="5" borderId="127" xfId="0" applyNumberFormat="1" applyFont="1" applyFill="1" applyBorder="1" applyAlignment="1">
      <alignment horizontal="center" vertical="center" shrinkToFit="1"/>
    </xf>
    <xf numFmtId="184" fontId="25" fillId="0" borderId="90" xfId="0" applyNumberFormat="1" applyFont="1" applyFill="1" applyBorder="1" applyAlignment="1">
      <alignment horizontal="center" vertical="center" shrinkToFit="1"/>
    </xf>
    <xf numFmtId="184" fontId="25" fillId="4" borderId="93" xfId="0" applyNumberFormat="1" applyFont="1" applyFill="1" applyBorder="1" applyAlignment="1">
      <alignment horizontal="center" vertical="center" shrinkToFit="1"/>
    </xf>
    <xf numFmtId="185" fontId="25" fillId="5" borderId="145" xfId="0" applyNumberFormat="1" applyFont="1" applyFill="1" applyBorder="1" applyAlignment="1">
      <alignment horizontal="center" vertical="center" shrinkToFit="1"/>
    </xf>
    <xf numFmtId="185" fontId="25" fillId="5" borderId="108" xfId="0" applyNumberFormat="1" applyFont="1" applyFill="1" applyBorder="1" applyAlignment="1">
      <alignment horizontal="center" vertical="center" shrinkToFit="1"/>
    </xf>
    <xf numFmtId="185" fontId="25" fillId="3" borderId="108" xfId="0" applyNumberFormat="1" applyFont="1" applyFill="1" applyBorder="1" applyAlignment="1">
      <alignment horizontal="center" vertical="center" shrinkToFit="1"/>
    </xf>
    <xf numFmtId="185" fontId="25" fillId="0" borderId="108" xfId="0" applyNumberFormat="1" applyFont="1" applyFill="1" applyBorder="1" applyAlignment="1">
      <alignment horizontal="center" vertical="center" shrinkToFit="1"/>
    </xf>
    <xf numFmtId="185" fontId="25" fillId="3" borderId="156" xfId="0" applyNumberFormat="1" applyFont="1" applyFill="1" applyBorder="1" applyAlignment="1">
      <alignment horizontal="center" vertical="center" shrinkToFit="1"/>
    </xf>
    <xf numFmtId="186" fontId="25" fillId="5" borderId="145" xfId="0" applyNumberFormat="1" applyFont="1" applyFill="1" applyBorder="1" applyAlignment="1">
      <alignment horizontal="center" vertical="center" shrinkToFit="1"/>
    </xf>
    <xf numFmtId="186" fontId="25" fillId="5" borderId="108" xfId="0" applyNumberFormat="1" applyFont="1" applyFill="1" applyBorder="1" applyAlignment="1">
      <alignment horizontal="center" vertical="center" shrinkToFit="1"/>
    </xf>
    <xf numFmtId="186" fontId="25" fillId="3" borderId="108" xfId="0" applyNumberFormat="1" applyFont="1" applyFill="1" applyBorder="1" applyAlignment="1">
      <alignment horizontal="center" vertical="center" shrinkToFit="1"/>
    </xf>
    <xf numFmtId="186" fontId="25" fillId="0" borderId="108" xfId="0" applyNumberFormat="1" applyFont="1" applyFill="1" applyBorder="1" applyAlignment="1">
      <alignment horizontal="center" vertical="center" shrinkToFit="1"/>
    </xf>
    <xf numFmtId="186" fontId="25" fillId="3" borderId="156" xfId="0" applyNumberFormat="1" applyFont="1" applyFill="1" applyBorder="1" applyAlignment="1">
      <alignment horizontal="center" vertical="center" shrinkToFit="1"/>
    </xf>
    <xf numFmtId="187" fontId="25" fillId="5" borderId="146" xfId="0" applyNumberFormat="1" applyFont="1" applyFill="1" applyBorder="1" applyAlignment="1">
      <alignment horizontal="center" vertical="center" shrinkToFit="1"/>
    </xf>
    <xf numFmtId="187" fontId="25" fillId="5" borderId="103" xfId="0" applyNumberFormat="1" applyFont="1" applyFill="1" applyBorder="1" applyAlignment="1">
      <alignment horizontal="center" vertical="center" shrinkToFit="1"/>
    </xf>
    <xf numFmtId="187" fontId="25" fillId="5" borderId="120" xfId="0" applyNumberFormat="1" applyFont="1" applyFill="1" applyBorder="1" applyAlignment="1">
      <alignment horizontal="center" vertical="center" shrinkToFit="1"/>
    </xf>
    <xf numFmtId="187" fontId="25" fillId="4" borderId="98" xfId="0" applyNumberFormat="1" applyFont="1" applyFill="1" applyBorder="1" applyAlignment="1">
      <alignment horizontal="center" vertical="center" shrinkToFit="1"/>
    </xf>
    <xf numFmtId="187" fontId="25" fillId="5" borderId="79" xfId="0" applyNumberFormat="1" applyFont="1" applyFill="1" applyBorder="1" applyAlignment="1">
      <alignment horizontal="center" vertical="center" shrinkToFit="1"/>
    </xf>
    <xf numFmtId="187" fontId="25" fillId="4" borderId="103" xfId="0" applyNumberFormat="1" applyFont="1" applyFill="1" applyBorder="1" applyAlignment="1">
      <alignment horizontal="center" vertical="center" shrinkToFit="1"/>
    </xf>
    <xf numFmtId="187" fontId="25" fillId="5" borderId="37" xfId="0" applyNumberFormat="1" applyFont="1" applyFill="1" applyBorder="1" applyAlignment="1">
      <alignment horizontal="center" vertical="center" shrinkToFit="1"/>
    </xf>
    <xf numFmtId="187" fontId="25" fillId="0" borderId="98" xfId="0" applyNumberFormat="1" applyFont="1" applyFill="1" applyBorder="1" applyAlignment="1">
      <alignment horizontal="center" vertical="center" shrinkToFit="1"/>
    </xf>
    <xf numFmtId="187" fontId="25" fillId="4" borderId="38" xfId="0" applyNumberFormat="1" applyFont="1" applyFill="1" applyBorder="1" applyAlignment="1">
      <alignment horizontal="center" vertical="center" shrinkToFit="1"/>
    </xf>
    <xf numFmtId="188" fontId="25" fillId="5" borderId="141" xfId="0" applyNumberFormat="1" applyFont="1" applyFill="1" applyBorder="1" applyAlignment="1">
      <alignment horizontal="center" vertical="center" shrinkToFit="1"/>
    </xf>
    <xf numFmtId="188" fontId="25" fillId="5" borderId="107" xfId="0" applyNumberFormat="1" applyFont="1" applyFill="1" applyBorder="1" applyAlignment="1">
      <alignment horizontal="center" vertical="center" shrinkToFit="1"/>
    </xf>
    <xf numFmtId="188" fontId="25" fillId="5" borderId="123" xfId="0" applyNumberFormat="1" applyFont="1" applyFill="1" applyBorder="1" applyAlignment="1">
      <alignment horizontal="center" vertical="center" shrinkToFit="1"/>
    </xf>
    <xf numFmtId="188" fontId="25" fillId="4" borderId="123" xfId="0" applyNumberFormat="1" applyFont="1" applyFill="1" applyBorder="1" applyAlignment="1">
      <alignment horizontal="center" vertical="center" shrinkToFit="1"/>
    </xf>
    <xf numFmtId="188" fontId="25" fillId="5" borderId="108" xfId="0" applyNumberFormat="1" applyFont="1" applyFill="1" applyBorder="1" applyAlignment="1">
      <alignment horizontal="center" vertical="center" shrinkToFit="1"/>
    </xf>
    <xf numFmtId="188" fontId="25" fillId="4" borderId="108" xfId="0" applyNumberFormat="1" applyFont="1" applyFill="1" applyBorder="1" applyAlignment="1">
      <alignment horizontal="center" vertical="center" shrinkToFit="1"/>
    </xf>
    <xf numFmtId="188" fontId="25" fillId="4" borderId="103" xfId="0" applyNumberFormat="1" applyFont="1" applyFill="1" applyBorder="1" applyAlignment="1">
      <alignment horizontal="center" vertical="center" shrinkToFit="1"/>
    </xf>
    <xf numFmtId="188" fontId="25" fillId="0" borderId="123" xfId="0" applyNumberFormat="1" applyFont="1" applyFill="1" applyBorder="1" applyAlignment="1">
      <alignment horizontal="center" vertical="center" shrinkToFit="1"/>
    </xf>
    <xf numFmtId="188" fontId="25" fillId="4" borderId="152" xfId="0" applyNumberFormat="1" applyFont="1" applyFill="1" applyBorder="1" applyAlignment="1">
      <alignment horizontal="center" vertical="center" shrinkToFit="1"/>
    </xf>
    <xf numFmtId="189" fontId="25" fillId="5" borderId="141" xfId="0" applyNumberFormat="1" applyFont="1" applyFill="1" applyBorder="1" applyAlignment="1">
      <alignment horizontal="center" vertical="center" shrinkToFit="1"/>
    </xf>
    <xf numFmtId="189" fontId="25" fillId="5" borderId="107" xfId="0" applyNumberFormat="1" applyFont="1" applyFill="1" applyBorder="1" applyAlignment="1">
      <alignment horizontal="center" vertical="center" shrinkToFit="1"/>
    </xf>
    <xf numFmtId="189" fontId="25" fillId="5" borderId="123" xfId="0" applyNumberFormat="1" applyFont="1" applyFill="1" applyBorder="1" applyAlignment="1">
      <alignment horizontal="center" vertical="center" shrinkToFit="1"/>
    </xf>
    <xf numFmtId="189" fontId="25" fillId="4" borderId="123" xfId="0" applyNumberFormat="1" applyFont="1" applyFill="1" applyBorder="1" applyAlignment="1">
      <alignment horizontal="center" vertical="center" shrinkToFit="1"/>
    </xf>
    <xf numFmtId="189" fontId="25" fillId="5" borderId="108" xfId="0" applyNumberFormat="1" applyFont="1" applyFill="1" applyBorder="1" applyAlignment="1">
      <alignment horizontal="center" vertical="center" shrinkToFit="1"/>
    </xf>
    <xf numFmtId="189" fontId="25" fillId="4" borderId="108" xfId="0" applyNumberFormat="1" applyFont="1" applyFill="1" applyBorder="1" applyAlignment="1">
      <alignment horizontal="center" vertical="center" shrinkToFit="1"/>
    </xf>
    <xf numFmtId="189" fontId="25" fillId="4" borderId="103" xfId="0" applyNumberFormat="1" applyFont="1" applyFill="1" applyBorder="1" applyAlignment="1">
      <alignment horizontal="center" vertical="center" shrinkToFit="1"/>
    </xf>
    <xf numFmtId="189" fontId="25" fillId="0" borderId="123" xfId="0" applyNumberFormat="1" applyFont="1" applyFill="1" applyBorder="1" applyAlignment="1">
      <alignment horizontal="center" vertical="center" shrinkToFit="1"/>
    </xf>
    <xf numFmtId="189" fontId="25" fillId="4" borderId="152" xfId="0" applyNumberFormat="1" applyFont="1" applyFill="1" applyBorder="1" applyAlignment="1">
      <alignment horizontal="center" vertical="center" shrinkToFit="1"/>
    </xf>
    <xf numFmtId="190" fontId="25" fillId="5" borderId="140" xfId="0" applyNumberFormat="1" applyFont="1" applyFill="1" applyBorder="1" applyAlignment="1">
      <alignment horizontal="center" vertical="center" shrinkToFit="1"/>
    </xf>
    <xf numFmtId="190" fontId="25" fillId="5" borderId="108" xfId="0" applyNumberFormat="1" applyFont="1" applyFill="1" applyBorder="1" applyAlignment="1">
      <alignment horizontal="center" vertical="center" shrinkToFit="1"/>
    </xf>
    <xf numFmtId="190" fontId="25" fillId="5" borderId="42" xfId="0" applyNumberFormat="1" applyFont="1" applyFill="1" applyBorder="1" applyAlignment="1">
      <alignment horizontal="center" vertical="center" shrinkToFit="1"/>
    </xf>
    <xf numFmtId="190" fontId="25" fillId="5" borderId="123" xfId="0" applyNumberFormat="1" applyFont="1" applyFill="1" applyBorder="1" applyAlignment="1">
      <alignment horizontal="center" vertical="center" shrinkToFit="1"/>
    </xf>
    <xf numFmtId="190" fontId="25" fillId="4" borderId="91" xfId="0" applyNumberFormat="1" applyFont="1" applyFill="1" applyBorder="1" applyAlignment="1">
      <alignment horizontal="center" vertical="center" shrinkToFit="1"/>
    </xf>
    <xf numFmtId="190" fontId="25" fillId="5" borderId="87" xfId="0" applyNumberFormat="1" applyFont="1" applyFill="1" applyBorder="1" applyAlignment="1">
      <alignment horizontal="center" vertical="center" shrinkToFit="1"/>
    </xf>
    <xf numFmtId="190" fontId="25" fillId="4" borderId="108" xfId="0" applyNumberFormat="1" applyFont="1" applyFill="1" applyBorder="1" applyAlignment="1">
      <alignment horizontal="center" vertical="center" shrinkToFit="1"/>
    </xf>
    <xf numFmtId="190" fontId="25" fillId="4" borderId="103" xfId="0" applyNumberFormat="1" applyFont="1" applyFill="1" applyBorder="1" applyAlignment="1">
      <alignment horizontal="center" vertical="center" shrinkToFit="1"/>
    </xf>
    <xf numFmtId="190" fontId="25" fillId="0" borderId="91" xfId="0" applyNumberFormat="1" applyFont="1" applyFill="1" applyBorder="1" applyAlignment="1">
      <alignment horizontal="center" vertical="center" shrinkToFit="1"/>
    </xf>
    <xf numFmtId="190" fontId="25" fillId="4" borderId="153" xfId="0" applyNumberFormat="1" applyFont="1" applyFill="1" applyBorder="1" applyAlignment="1">
      <alignment horizontal="center" vertical="center" shrinkToFit="1"/>
    </xf>
    <xf numFmtId="191" fontId="25" fillId="5" borderId="141" xfId="0" applyNumberFormat="1" applyFont="1" applyFill="1" applyBorder="1" applyAlignment="1">
      <alignment horizontal="center" vertical="center" shrinkToFit="1"/>
    </xf>
    <xf numFmtId="191" fontId="25" fillId="5" borderId="107" xfId="0" applyNumberFormat="1" applyFont="1" applyFill="1" applyBorder="1" applyAlignment="1">
      <alignment horizontal="center" vertical="center" shrinkToFit="1"/>
    </xf>
    <xf numFmtId="191" fontId="25" fillId="5" borderId="123" xfId="0" applyNumberFormat="1" applyFont="1" applyFill="1" applyBorder="1" applyAlignment="1">
      <alignment horizontal="center" vertical="center" shrinkToFit="1"/>
    </xf>
    <xf numFmtId="191" fontId="25" fillId="4" borderId="123" xfId="0" applyNumberFormat="1" applyFont="1" applyFill="1" applyBorder="1" applyAlignment="1">
      <alignment horizontal="center" vertical="center" shrinkToFit="1"/>
    </xf>
    <xf numFmtId="191" fontId="25" fillId="5" borderId="108" xfId="0" applyNumberFormat="1" applyFont="1" applyFill="1" applyBorder="1" applyAlignment="1">
      <alignment horizontal="center" vertical="center" shrinkToFit="1"/>
    </xf>
    <xf numFmtId="191" fontId="25" fillId="4" borderId="108" xfId="0" applyNumberFormat="1" applyFont="1" applyFill="1" applyBorder="1" applyAlignment="1">
      <alignment horizontal="center" vertical="center" shrinkToFit="1"/>
    </xf>
    <xf numFmtId="191" fontId="25" fillId="4" borderId="103" xfId="0" applyNumberFormat="1" applyFont="1" applyFill="1" applyBorder="1" applyAlignment="1">
      <alignment horizontal="center" vertical="center" shrinkToFit="1"/>
    </xf>
    <xf numFmtId="191" fontId="25" fillId="0" borderId="123" xfId="0" applyNumberFormat="1" applyFont="1" applyFill="1" applyBorder="1" applyAlignment="1">
      <alignment horizontal="center" vertical="center" shrinkToFit="1"/>
    </xf>
    <xf numFmtId="191" fontId="25" fillId="4" borderId="152" xfId="0" applyNumberFormat="1" applyFont="1" applyFill="1" applyBorder="1" applyAlignment="1">
      <alignment horizontal="center" vertical="center" shrinkToFit="1"/>
    </xf>
    <xf numFmtId="192" fontId="25" fillId="5" borderId="141" xfId="0" applyNumberFormat="1" applyFont="1" applyFill="1" applyBorder="1" applyAlignment="1">
      <alignment horizontal="center" vertical="center" shrinkToFit="1"/>
    </xf>
    <xf numFmtId="192" fontId="25" fillId="5" borderId="123" xfId="0" applyNumberFormat="1" applyFont="1" applyFill="1" applyBorder="1" applyAlignment="1">
      <alignment horizontal="center" vertical="center" shrinkToFit="1"/>
    </xf>
    <xf numFmtId="192" fontId="25" fillId="5" borderId="107" xfId="0" applyNumberFormat="1" applyFont="1" applyFill="1" applyBorder="1" applyAlignment="1">
      <alignment horizontal="center" vertical="center" shrinkToFit="1"/>
    </xf>
    <xf numFmtId="192" fontId="25" fillId="4" borderId="123" xfId="0" applyNumberFormat="1" applyFont="1" applyFill="1" applyBorder="1" applyAlignment="1">
      <alignment horizontal="center" vertical="center" shrinkToFit="1"/>
    </xf>
    <xf numFmtId="192" fontId="25" fillId="5" borderId="108" xfId="0" applyNumberFormat="1" applyFont="1" applyFill="1" applyBorder="1" applyAlignment="1">
      <alignment horizontal="center" vertical="center" shrinkToFit="1"/>
    </xf>
    <xf numFmtId="192" fontId="25" fillId="4" borderId="108" xfId="0" applyNumberFormat="1" applyFont="1" applyFill="1" applyBorder="1" applyAlignment="1">
      <alignment horizontal="center" vertical="center" shrinkToFit="1"/>
    </xf>
    <xf numFmtId="192" fontId="25" fillId="4" borderId="103" xfId="0" applyNumberFormat="1" applyFont="1" applyFill="1" applyBorder="1" applyAlignment="1">
      <alignment horizontal="center" vertical="center" shrinkToFit="1"/>
    </xf>
    <xf numFmtId="192" fontId="25" fillId="0" borderId="123" xfId="0" applyNumberFormat="1" applyFont="1" applyFill="1" applyBorder="1" applyAlignment="1">
      <alignment horizontal="center" vertical="center" shrinkToFit="1"/>
    </xf>
    <xf numFmtId="192" fontId="25" fillId="4" borderId="152" xfId="0" applyNumberFormat="1" applyFont="1" applyFill="1" applyBorder="1" applyAlignment="1">
      <alignment horizontal="center" vertical="center" shrinkToFit="1"/>
    </xf>
    <xf numFmtId="193" fontId="25" fillId="5" borderId="145" xfId="0" applyNumberFormat="1" applyFont="1" applyFill="1" applyBorder="1" applyAlignment="1">
      <alignment horizontal="center" vertical="center" shrinkToFit="1"/>
    </xf>
    <xf numFmtId="193" fontId="25" fillId="5" borderId="108" xfId="0" applyNumberFormat="1" applyFont="1" applyFill="1" applyBorder="1" applyAlignment="1">
      <alignment horizontal="center" vertical="center" shrinkToFit="1"/>
    </xf>
    <xf numFmtId="193" fontId="25" fillId="5" borderId="42" xfId="0" applyNumberFormat="1" applyFont="1" applyFill="1" applyBorder="1" applyAlignment="1">
      <alignment horizontal="center" vertical="center" shrinkToFit="1"/>
    </xf>
    <xf numFmtId="193" fontId="25" fillId="5" borderId="123" xfId="0" applyNumberFormat="1" applyFont="1" applyFill="1" applyBorder="1" applyAlignment="1">
      <alignment horizontal="center" vertical="center" shrinkToFit="1"/>
    </xf>
    <xf numFmtId="193" fontId="25" fillId="4" borderId="91" xfId="0" applyNumberFormat="1" applyFont="1" applyFill="1" applyBorder="1" applyAlignment="1">
      <alignment horizontal="center" vertical="center" shrinkToFit="1"/>
    </xf>
    <xf numFmtId="193" fontId="25" fillId="5" borderId="87" xfId="0" applyNumberFormat="1" applyFont="1" applyFill="1" applyBorder="1" applyAlignment="1">
      <alignment horizontal="center" vertical="center" shrinkToFit="1"/>
    </xf>
    <xf numFmtId="193" fontId="25" fillId="4" borderId="108" xfId="0" applyNumberFormat="1" applyFont="1" applyFill="1" applyBorder="1" applyAlignment="1">
      <alignment horizontal="center" vertical="center" shrinkToFit="1"/>
    </xf>
    <xf numFmtId="193" fontId="25" fillId="4" borderId="103" xfId="0" applyNumberFormat="1" applyFont="1" applyFill="1" applyBorder="1" applyAlignment="1">
      <alignment horizontal="center" vertical="center" shrinkToFit="1"/>
    </xf>
    <xf numFmtId="193" fontId="25" fillId="0" borderId="91" xfId="0" applyNumberFormat="1" applyFont="1" applyFill="1" applyBorder="1" applyAlignment="1">
      <alignment horizontal="center" vertical="center" shrinkToFit="1"/>
    </xf>
    <xf numFmtId="193" fontId="25" fillId="4" borderId="153" xfId="0" applyNumberFormat="1" applyFont="1" applyFill="1" applyBorder="1" applyAlignment="1">
      <alignment horizontal="center" vertical="center" shrinkToFit="1"/>
    </xf>
    <xf numFmtId="181" fontId="25" fillId="5" borderId="141" xfId="0" applyNumberFormat="1" applyFont="1" applyFill="1" applyBorder="1" applyAlignment="1">
      <alignment horizontal="center" vertical="center" shrinkToFit="1"/>
    </xf>
    <xf numFmtId="181" fontId="25" fillId="5" borderId="107" xfId="0" applyNumberFormat="1" applyFont="1" applyFill="1" applyBorder="1" applyAlignment="1">
      <alignment horizontal="center" vertical="center" shrinkToFit="1"/>
    </xf>
    <xf numFmtId="181" fontId="25" fillId="5" borderId="123" xfId="0" applyNumberFormat="1" applyFont="1" applyFill="1" applyBorder="1" applyAlignment="1">
      <alignment horizontal="center" vertical="center" shrinkToFit="1"/>
    </xf>
    <xf numFmtId="181" fontId="25" fillId="4" borderId="123" xfId="0" applyNumberFormat="1" applyFont="1" applyFill="1" applyBorder="1" applyAlignment="1">
      <alignment horizontal="center" vertical="center" shrinkToFit="1"/>
    </xf>
    <xf numFmtId="181" fontId="25" fillId="5" borderId="108" xfId="0" applyNumberFormat="1" applyFont="1" applyFill="1" applyBorder="1" applyAlignment="1">
      <alignment horizontal="center" vertical="center" shrinkToFit="1"/>
    </xf>
    <xf numFmtId="181" fontId="25" fillId="4" borderId="108" xfId="0" applyNumberFormat="1" applyFont="1" applyFill="1" applyBorder="1" applyAlignment="1">
      <alignment horizontal="center" vertical="center" shrinkToFit="1"/>
    </xf>
    <xf numFmtId="181" fontId="25" fillId="4" borderId="103" xfId="0" applyNumberFormat="1" applyFont="1" applyFill="1" applyBorder="1" applyAlignment="1">
      <alignment horizontal="center" vertical="center" shrinkToFit="1"/>
    </xf>
    <xf numFmtId="181" fontId="25" fillId="0" borderId="123" xfId="0" applyNumberFormat="1" applyFont="1" applyFill="1" applyBorder="1" applyAlignment="1">
      <alignment horizontal="center" vertical="center" shrinkToFit="1"/>
    </xf>
    <xf numFmtId="181" fontId="25" fillId="4" borderId="152" xfId="0" applyNumberFormat="1" applyFont="1" applyFill="1" applyBorder="1" applyAlignment="1">
      <alignment horizontal="center" vertical="center" shrinkToFit="1"/>
    </xf>
    <xf numFmtId="194" fontId="25" fillId="5" borderId="141" xfId="0" applyNumberFormat="1" applyFont="1" applyFill="1" applyBorder="1" applyAlignment="1">
      <alignment horizontal="center" vertical="center" shrinkToFit="1"/>
    </xf>
    <xf numFmtId="194" fontId="25" fillId="5" borderId="123" xfId="0" applyNumberFormat="1" applyFont="1" applyFill="1" applyBorder="1" applyAlignment="1">
      <alignment horizontal="center" vertical="center" shrinkToFit="1"/>
    </xf>
    <xf numFmtId="194" fontId="25" fillId="5" borderId="107" xfId="0" applyNumberFormat="1" applyFont="1" applyFill="1" applyBorder="1" applyAlignment="1">
      <alignment horizontal="center" vertical="center" shrinkToFit="1"/>
    </xf>
    <xf numFmtId="194" fontId="25" fillId="4" borderId="123" xfId="0" applyNumberFormat="1" applyFont="1" applyFill="1" applyBorder="1" applyAlignment="1">
      <alignment horizontal="center" vertical="center" shrinkToFit="1"/>
    </xf>
    <xf numFmtId="194" fontId="25" fillId="5" borderId="108" xfId="0" applyNumberFormat="1" applyFont="1" applyFill="1" applyBorder="1" applyAlignment="1">
      <alignment horizontal="center" vertical="center" shrinkToFit="1"/>
    </xf>
    <xf numFmtId="194" fontId="25" fillId="4" borderId="108" xfId="0" applyNumberFormat="1" applyFont="1" applyFill="1" applyBorder="1" applyAlignment="1">
      <alignment horizontal="center" vertical="center" shrinkToFit="1"/>
    </xf>
    <xf numFmtId="194" fontId="25" fillId="4" borderId="103" xfId="0" applyNumberFormat="1" applyFont="1" applyFill="1" applyBorder="1" applyAlignment="1">
      <alignment horizontal="center" vertical="center" shrinkToFit="1"/>
    </xf>
    <xf numFmtId="194" fontId="25" fillId="0" borderId="123" xfId="0" applyNumberFormat="1" applyFont="1" applyFill="1" applyBorder="1" applyAlignment="1">
      <alignment horizontal="center" vertical="center" shrinkToFit="1"/>
    </xf>
    <xf numFmtId="194" fontId="25" fillId="4" borderId="152" xfId="0" applyNumberFormat="1" applyFont="1" applyFill="1" applyBorder="1" applyAlignment="1">
      <alignment horizontal="center" vertical="center" shrinkToFit="1"/>
    </xf>
    <xf numFmtId="0" fontId="28" fillId="14" borderId="234" xfId="0" applyNumberFormat="1" applyFont="1" applyFill="1" applyBorder="1" applyAlignment="1">
      <alignment horizontal="center" vertical="center"/>
    </xf>
    <xf numFmtId="0" fontId="28" fillId="14" borderId="235" xfId="0" applyNumberFormat="1" applyFont="1" applyFill="1" applyBorder="1" applyAlignment="1">
      <alignment horizontal="center" vertical="center"/>
    </xf>
    <xf numFmtId="0" fontId="28" fillId="14" borderId="246" xfId="0" applyNumberFormat="1" applyFont="1" applyFill="1" applyBorder="1" applyAlignment="1">
      <alignment horizontal="center" vertical="center"/>
    </xf>
    <xf numFmtId="178" fontId="72" fillId="5" borderId="247" xfId="0" applyNumberFormat="1" applyFont="1" applyFill="1" applyBorder="1" applyAlignment="1">
      <alignment horizontal="center" vertical="center"/>
    </xf>
    <xf numFmtId="178" fontId="72" fillId="5" borderId="248" xfId="0" applyNumberFormat="1" applyFont="1" applyFill="1" applyBorder="1" applyAlignment="1">
      <alignment horizontal="center" vertical="center"/>
    </xf>
    <xf numFmtId="179" fontId="72" fillId="5" borderId="249" xfId="0" applyNumberFormat="1" applyFont="1" applyFill="1" applyBorder="1" applyAlignment="1">
      <alignment horizontal="center" vertical="center"/>
    </xf>
    <xf numFmtId="178" fontId="9" fillId="5" borderId="248" xfId="0" applyNumberFormat="1" applyFont="1" applyFill="1" applyBorder="1" applyAlignment="1">
      <alignment horizontal="center" vertical="center"/>
    </xf>
    <xf numFmtId="179" fontId="9" fillId="5" borderId="249" xfId="0" applyNumberFormat="1" applyFont="1" applyFill="1" applyBorder="1" applyAlignment="1">
      <alignment horizontal="center" vertical="center"/>
    </xf>
    <xf numFmtId="178" fontId="9" fillId="3" borderId="248" xfId="0" applyNumberFormat="1" applyFont="1" applyFill="1" applyBorder="1" applyAlignment="1">
      <alignment horizontal="center" vertical="center"/>
    </xf>
    <xf numFmtId="179" fontId="9" fillId="3" borderId="249" xfId="0" applyNumberFormat="1" applyFont="1" applyFill="1" applyBorder="1" applyAlignment="1">
      <alignment horizontal="center" vertical="center"/>
    </xf>
    <xf numFmtId="178" fontId="9" fillId="0" borderId="248" xfId="0" applyNumberFormat="1" applyFont="1" applyFill="1" applyBorder="1" applyAlignment="1">
      <alignment horizontal="center" vertical="center"/>
    </xf>
    <xf numFmtId="179" fontId="9" fillId="0" borderId="249" xfId="0" applyNumberFormat="1" applyFont="1" applyFill="1" applyBorder="1" applyAlignment="1">
      <alignment horizontal="center" vertical="center"/>
    </xf>
    <xf numFmtId="178" fontId="9" fillId="3" borderId="250" xfId="0" applyNumberFormat="1" applyFont="1" applyFill="1" applyBorder="1" applyAlignment="1">
      <alignment horizontal="center" vertical="center"/>
    </xf>
    <xf numFmtId="179" fontId="9" fillId="3" borderId="251" xfId="0" applyNumberFormat="1" applyFont="1" applyFill="1" applyBorder="1" applyAlignment="1">
      <alignment horizontal="center" vertical="center"/>
    </xf>
    <xf numFmtId="0" fontId="6" fillId="13" borderId="0" xfId="0" applyNumberFormat="1" applyFont="1" applyFill="1" applyBorder="1" applyAlignment="1">
      <alignment horizontal="center" vertical="center"/>
    </xf>
    <xf numFmtId="166" fontId="10" fillId="13" borderId="0" xfId="0" applyNumberFormat="1" applyFont="1" applyFill="1" applyBorder="1" applyAlignment="1">
      <alignment horizontal="left" vertical="center"/>
    </xf>
    <xf numFmtId="168" fontId="10" fillId="13" borderId="0" xfId="0" applyNumberFormat="1" applyFont="1" applyFill="1" applyBorder="1" applyAlignment="1">
      <alignment horizontal="left" vertical="center"/>
    </xf>
    <xf numFmtId="169" fontId="10" fillId="13" borderId="0" xfId="0" applyNumberFormat="1" applyFont="1" applyFill="1" applyBorder="1" applyAlignment="1">
      <alignment horizontal="left" vertical="center"/>
    </xf>
    <xf numFmtId="170" fontId="10" fillId="13" borderId="0" xfId="0" applyNumberFormat="1" applyFont="1" applyFill="1" applyBorder="1" applyAlignment="1">
      <alignment horizontal="left" vertical="center"/>
    </xf>
    <xf numFmtId="171" fontId="10" fillId="13" borderId="0" xfId="0" applyNumberFormat="1" applyFont="1" applyFill="1" applyBorder="1" applyAlignment="1">
      <alignment horizontal="left" vertical="center"/>
    </xf>
    <xf numFmtId="0" fontId="10" fillId="13" borderId="0" xfId="0" applyNumberFormat="1" applyFont="1" applyFill="1" applyBorder="1" applyAlignment="1">
      <alignment horizontal="left" vertical="center"/>
    </xf>
    <xf numFmtId="165" fontId="10" fillId="13" borderId="0" xfId="0" applyNumberFormat="1" applyFont="1" applyFill="1" applyBorder="1" applyAlignment="1">
      <alignment horizontal="left" vertical="center"/>
    </xf>
    <xf numFmtId="172" fontId="10" fillId="13" borderId="0" xfId="0" applyNumberFormat="1" applyFont="1" applyFill="1" applyBorder="1" applyAlignment="1">
      <alignment horizontal="left" vertical="center"/>
    </xf>
    <xf numFmtId="173" fontId="10" fillId="13" borderId="0" xfId="0" applyNumberFormat="1" applyFont="1" applyFill="1" applyBorder="1" applyAlignment="1">
      <alignment horizontal="left" vertical="center"/>
    </xf>
    <xf numFmtId="174" fontId="10" fillId="13" borderId="0" xfId="0" applyNumberFormat="1" applyFont="1" applyFill="1" applyBorder="1" applyAlignment="1">
      <alignment horizontal="left" vertical="center"/>
    </xf>
    <xf numFmtId="175" fontId="10" fillId="13" borderId="0" xfId="0" applyNumberFormat="1" applyFont="1" applyFill="1" applyBorder="1" applyAlignment="1">
      <alignment horizontal="left" vertical="center"/>
    </xf>
    <xf numFmtId="165" fontId="5" fillId="13" borderId="0" xfId="0" applyNumberFormat="1" applyFont="1" applyFill="1" applyBorder="1" applyAlignment="1">
      <alignment horizontal="left" vertical="center"/>
    </xf>
    <xf numFmtId="0" fontId="69" fillId="5" borderId="257" xfId="0" applyNumberFormat="1" applyFont="1" applyFill="1" applyBorder="1" applyAlignment="1">
      <alignment horizontal="center" vertical="center" wrapText="1"/>
    </xf>
    <xf numFmtId="0" fontId="69" fillId="5" borderId="258" xfId="0" applyNumberFormat="1" applyFont="1" applyFill="1" applyBorder="1" applyAlignment="1">
      <alignment horizontal="center" vertical="center" wrapText="1"/>
    </xf>
    <xf numFmtId="0" fontId="25" fillId="5" borderId="258" xfId="0" applyNumberFormat="1" applyFont="1" applyFill="1" applyBorder="1" applyAlignment="1">
      <alignment horizontal="center" vertical="center" wrapText="1"/>
    </xf>
    <xf numFmtId="0" fontId="25" fillId="4" borderId="116" xfId="0" applyNumberFormat="1" applyFont="1" applyFill="1" applyBorder="1" applyAlignment="1">
      <alignment horizontal="center" vertical="center" wrapText="1"/>
    </xf>
    <xf numFmtId="0" fontId="25" fillId="4" borderId="258" xfId="0" applyNumberFormat="1" applyFont="1" applyFill="1" applyBorder="1" applyAlignment="1">
      <alignment horizontal="center" vertical="center" wrapText="1"/>
    </xf>
    <xf numFmtId="0" fontId="25" fillId="4" borderId="259" xfId="0" applyNumberFormat="1" applyFont="1" applyFill="1" applyBorder="1" applyAlignment="1">
      <alignment horizontal="center" vertical="center" wrapText="1"/>
    </xf>
    <xf numFmtId="0" fontId="25" fillId="4" borderId="254" xfId="0" applyNumberFormat="1" applyFont="1" applyFill="1" applyBorder="1" applyAlignment="1">
      <alignment horizontal="center" vertical="center" wrapText="1"/>
    </xf>
    <xf numFmtId="0" fontId="25" fillId="0" borderId="260" xfId="0" applyNumberFormat="1" applyFont="1" applyFill="1" applyBorder="1" applyAlignment="1">
      <alignment horizontal="center" vertical="center" wrapText="1"/>
    </xf>
    <xf numFmtId="0" fontId="25" fillId="0" borderId="259" xfId="0" applyNumberFormat="1" applyFont="1" applyFill="1" applyBorder="1" applyAlignment="1">
      <alignment horizontal="center" vertical="center" wrapText="1"/>
    </xf>
    <xf numFmtId="0" fontId="25" fillId="4" borderId="136" xfId="0" applyNumberFormat="1" applyFont="1" applyFill="1" applyBorder="1" applyAlignment="1">
      <alignment horizontal="center" vertical="center" wrapText="1"/>
    </xf>
    <xf numFmtId="0" fontId="25" fillId="5" borderId="131" xfId="0" applyNumberFormat="1" applyFont="1" applyFill="1" applyBorder="1" applyAlignment="1">
      <alignment horizontal="center" vertical="center"/>
    </xf>
    <xf numFmtId="0" fontId="25" fillId="5" borderId="108" xfId="0" applyNumberFormat="1" applyFont="1" applyFill="1" applyBorder="1" applyAlignment="1">
      <alignment horizontal="center" vertical="center"/>
    </xf>
    <xf numFmtId="0" fontId="25" fillId="0" borderId="108" xfId="0" applyNumberFormat="1" applyFont="1" applyFill="1" applyBorder="1" applyAlignment="1">
      <alignment horizontal="center" vertical="center"/>
    </xf>
    <xf numFmtId="0" fontId="25" fillId="4" borderId="108" xfId="0" applyNumberFormat="1" applyFont="1" applyFill="1" applyBorder="1" applyAlignment="1">
      <alignment horizontal="center" vertical="center"/>
    </xf>
    <xf numFmtId="0" fontId="25" fillId="4" borderId="108" xfId="0" applyNumberFormat="1" applyFont="1" applyFill="1" applyBorder="1" applyAlignment="1">
      <alignment horizontal="left" vertical="center"/>
    </xf>
    <xf numFmtId="0" fontId="25" fillId="4" borderId="114" xfId="0" applyNumberFormat="1" applyFont="1" applyFill="1" applyBorder="1" applyAlignment="1">
      <alignment horizontal="left" vertical="center"/>
    </xf>
    <xf numFmtId="0" fontId="25" fillId="4" borderId="134" xfId="0" applyNumberFormat="1" applyFont="1" applyFill="1" applyBorder="1" applyAlignment="1">
      <alignment horizontal="left" vertical="center"/>
    </xf>
    <xf numFmtId="0" fontId="87" fillId="0" borderId="241" xfId="0" applyNumberFormat="1" applyFont="1" applyFill="1" applyBorder="1" applyAlignment="1">
      <alignment horizontal="center" textRotation="90"/>
    </xf>
    <xf numFmtId="0" fontId="3" fillId="2" borderId="0" xfId="0" applyNumberFormat="1" applyFont="1" applyFill="1" applyBorder="1" applyAlignment="1">
      <alignment vertical="center"/>
    </xf>
    <xf numFmtId="0" fontId="1" fillId="3" borderId="265" xfId="0" applyNumberFormat="1" applyFont="1" applyFill="1" applyBorder="1" applyAlignment="1">
      <alignment horizontal="center" vertical="center"/>
    </xf>
    <xf numFmtId="0" fontId="1" fillId="3" borderId="153" xfId="0" applyNumberFormat="1" applyFont="1" applyFill="1" applyBorder="1" applyAlignment="1">
      <alignment horizontal="center" vertical="center"/>
    </xf>
    <xf numFmtId="0" fontId="25" fillId="4" borderId="200" xfId="0" applyNumberFormat="1" applyFont="1" applyFill="1" applyBorder="1" applyAlignment="1">
      <alignment vertical="center"/>
    </xf>
    <xf numFmtId="0" fontId="25" fillId="3" borderId="200" xfId="0" applyNumberFormat="1" applyFont="1" applyFill="1" applyBorder="1" applyAlignment="1">
      <alignment horizontal="left" vertical="center" wrapText="1"/>
    </xf>
    <xf numFmtId="0" fontId="25" fillId="4" borderId="267" xfId="0" applyNumberFormat="1" applyFont="1" applyFill="1" applyBorder="1" applyAlignment="1">
      <alignment horizontal="left" vertical="center" wrapText="1"/>
    </xf>
    <xf numFmtId="0" fontId="25" fillId="3" borderId="268" xfId="0" applyNumberFormat="1" applyFont="1" applyFill="1" applyBorder="1" applyAlignment="1">
      <alignment horizontal="left" vertical="center" wrapText="1"/>
    </xf>
    <xf numFmtId="0" fontId="25" fillId="9" borderId="268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>
      <alignment vertical="center" wrapText="1"/>
    </xf>
    <xf numFmtId="0" fontId="1" fillId="3" borderId="57" xfId="0" applyNumberFormat="1" applyFont="1" applyFill="1" applyBorder="1" applyAlignment="1">
      <alignment horizontal="center" vertical="center"/>
    </xf>
    <xf numFmtId="0" fontId="71" fillId="2" borderId="270" xfId="0" applyNumberFormat="1" applyFont="1" applyFill="1" applyBorder="1" applyAlignment="1">
      <alignment horizontal="center" vertical="center"/>
    </xf>
    <xf numFmtId="0" fontId="71" fillId="2" borderId="271" xfId="0" applyNumberFormat="1" applyFont="1" applyFill="1" applyBorder="1" applyAlignment="1">
      <alignment horizontal="center" vertical="center"/>
    </xf>
    <xf numFmtId="0" fontId="23" fillId="5" borderId="271" xfId="0" applyNumberFormat="1" applyFont="1" applyFill="1" applyBorder="1" applyAlignment="1">
      <alignment horizontal="center" vertical="center"/>
    </xf>
    <xf numFmtId="0" fontId="23" fillId="4" borderId="271" xfId="0" applyNumberFormat="1" applyFont="1" applyFill="1" applyBorder="1" applyAlignment="1">
      <alignment horizontal="center" vertical="center"/>
    </xf>
    <xf numFmtId="0" fontId="71" fillId="0" borderId="271" xfId="0" applyNumberFormat="1" applyFont="1" applyFill="1" applyBorder="1" applyAlignment="1">
      <alignment horizontal="center" vertical="center"/>
    </xf>
    <xf numFmtId="1" fontId="71" fillId="2" borderId="271" xfId="0" applyNumberFormat="1" applyFont="1" applyFill="1" applyBorder="1" applyAlignment="1">
      <alignment horizontal="center" vertical="center"/>
    </xf>
    <xf numFmtId="0" fontId="71" fillId="5" borderId="271" xfId="0" applyNumberFormat="1" applyFont="1" applyFill="1" applyBorder="1" applyAlignment="1">
      <alignment horizontal="center" vertical="center"/>
    </xf>
    <xf numFmtId="0" fontId="23" fillId="0" borderId="271" xfId="0" applyNumberFormat="1" applyFont="1" applyFill="1" applyBorder="1" applyAlignment="1">
      <alignment horizontal="center" vertical="center"/>
    </xf>
    <xf numFmtId="0" fontId="23" fillId="4" borderId="272" xfId="0" applyNumberFormat="1" applyFont="1" applyFill="1" applyBorder="1" applyAlignment="1">
      <alignment horizontal="center" vertical="center"/>
    </xf>
    <xf numFmtId="0" fontId="83" fillId="4" borderId="278" xfId="0" applyNumberFormat="1" applyFont="1" applyFill="1" applyBorder="1" applyAlignment="1">
      <alignment horizontal="right" vertical="center"/>
    </xf>
    <xf numFmtId="177" fontId="3" fillId="3" borderId="155" xfId="0" applyNumberFormat="1" applyFont="1" applyFill="1" applyBorder="1" applyAlignment="1">
      <alignment horizontal="center" vertical="center"/>
    </xf>
    <xf numFmtId="177" fontId="3" fillId="4" borderId="155" xfId="0" applyNumberFormat="1" applyFont="1" applyFill="1" applyBorder="1" applyAlignment="1">
      <alignment horizontal="center" vertical="center"/>
    </xf>
    <xf numFmtId="177" fontId="3" fillId="4" borderId="283" xfId="0" applyNumberFormat="1" applyFont="1" applyFill="1" applyBorder="1" applyAlignment="1">
      <alignment horizontal="center" vertical="center"/>
    </xf>
    <xf numFmtId="0" fontId="81" fillId="4" borderId="284" xfId="0" quotePrefix="1" applyNumberFormat="1" applyFont="1" applyFill="1" applyBorder="1" applyAlignment="1">
      <alignment horizontal="center" vertical="center" wrapText="1"/>
    </xf>
    <xf numFmtId="0" fontId="25" fillId="5" borderId="268" xfId="0" quotePrefix="1" applyNumberFormat="1" applyFont="1" applyFill="1" applyBorder="1" applyAlignment="1">
      <alignment horizontal="left" vertical="center" wrapText="1"/>
    </xf>
    <xf numFmtId="0" fontId="25" fillId="5" borderId="286" xfId="0" quotePrefix="1" applyNumberFormat="1" applyFont="1" applyFill="1" applyBorder="1" applyAlignment="1">
      <alignment horizontal="left" vertical="center" wrapText="1"/>
    </xf>
    <xf numFmtId="0" fontId="25" fillId="4" borderId="254" xfId="0" applyNumberFormat="1" applyFont="1" applyFill="1" applyBorder="1" applyAlignment="1">
      <alignment horizontal="left" vertical="center" wrapText="1"/>
    </xf>
    <xf numFmtId="0" fontId="25" fillId="4" borderId="286" xfId="0" applyNumberFormat="1" applyFont="1" applyFill="1" applyBorder="1" applyAlignment="1">
      <alignment horizontal="left" vertical="center" wrapText="1"/>
    </xf>
    <xf numFmtId="0" fontId="25" fillId="4" borderId="268" xfId="0" applyNumberFormat="1" applyFont="1" applyFill="1" applyBorder="1" applyAlignment="1">
      <alignment horizontal="left" vertical="center" wrapText="1"/>
    </xf>
    <xf numFmtId="0" fontId="25" fillId="5" borderId="278" xfId="0" quotePrefix="1" applyNumberFormat="1" applyFont="1" applyFill="1" applyBorder="1" applyAlignment="1">
      <alignment horizontal="left" vertical="center" wrapText="1"/>
    </xf>
    <xf numFmtId="0" fontId="101" fillId="0" borderId="285" xfId="0" quotePrefix="1" applyNumberFormat="1" applyFont="1" applyFill="1" applyBorder="1" applyAlignment="1">
      <alignment horizontal="left" vertical="center" wrapText="1"/>
    </xf>
    <xf numFmtId="0" fontId="25" fillId="5" borderId="287" xfId="0" quotePrefix="1" applyNumberFormat="1" applyFont="1" applyFill="1" applyBorder="1" applyAlignment="1">
      <alignment horizontal="left" vertical="center" wrapText="1"/>
    </xf>
    <xf numFmtId="0" fontId="25" fillId="4" borderId="285" xfId="0" applyNumberFormat="1" applyFont="1" applyFill="1" applyBorder="1" applyAlignment="1">
      <alignment horizontal="left" vertical="center" wrapText="1"/>
    </xf>
    <xf numFmtId="0" fontId="25" fillId="0" borderId="286" xfId="0" applyNumberFormat="1" applyFont="1" applyFill="1" applyBorder="1" applyAlignment="1">
      <alignment horizontal="left" vertical="center" wrapText="1"/>
    </xf>
    <xf numFmtId="0" fontId="25" fillId="0" borderId="268" xfId="0" quotePrefix="1" applyNumberFormat="1" applyFont="1" applyFill="1" applyBorder="1" applyAlignment="1">
      <alignment horizontal="left" vertical="center" wrapText="1"/>
    </xf>
    <xf numFmtId="0" fontId="25" fillId="5" borderId="132" xfId="0" applyFont="1" applyFill="1" applyBorder="1" applyAlignment="1">
      <alignment horizontal="center" vertical="center"/>
    </xf>
    <xf numFmtId="0" fontId="25" fillId="5" borderId="206" xfId="0" applyFont="1" applyFill="1" applyBorder="1" applyAlignment="1">
      <alignment horizontal="center" vertical="center"/>
    </xf>
    <xf numFmtId="0" fontId="1" fillId="4" borderId="206" xfId="0" applyNumberFormat="1" applyFont="1" applyFill="1" applyBorder="1" applyAlignment="1">
      <alignment vertical="center"/>
    </xf>
    <xf numFmtId="0" fontId="25" fillId="4" borderId="96" xfId="0" applyNumberFormat="1" applyFont="1" applyFill="1" applyBorder="1" applyAlignment="1">
      <alignment horizontal="center" vertical="center"/>
    </xf>
    <xf numFmtId="0" fontId="25" fillId="4" borderId="288" xfId="0" applyNumberFormat="1" applyFont="1" applyFill="1" applyBorder="1" applyAlignment="1">
      <alignment horizontal="center" vertical="center"/>
    </xf>
    <xf numFmtId="0" fontId="26" fillId="5" borderId="59" xfId="0" applyFont="1" applyFill="1" applyBorder="1" applyAlignment="1">
      <alignment horizontal="center" vertical="center"/>
    </xf>
    <xf numFmtId="0" fontId="26" fillId="5" borderId="206" xfId="0" applyFont="1" applyFill="1" applyBorder="1" applyAlignment="1">
      <alignment horizontal="center" vertical="center"/>
    </xf>
    <xf numFmtId="0" fontId="25" fillId="0" borderId="206" xfId="0" applyFont="1" applyFill="1" applyBorder="1" applyAlignment="1">
      <alignment horizontal="center" vertical="center"/>
    </xf>
    <xf numFmtId="0" fontId="25" fillId="4" borderId="206" xfId="0" applyNumberFormat="1" applyFont="1" applyFill="1" applyBorder="1" applyAlignment="1">
      <alignment horizontal="center" vertical="center"/>
    </xf>
    <xf numFmtId="0" fontId="25" fillId="4" borderId="289" xfId="0" applyNumberFormat="1" applyFont="1" applyFill="1" applyBorder="1" applyAlignment="1">
      <alignment horizontal="center" vertical="center"/>
    </xf>
    <xf numFmtId="0" fontId="25" fillId="5" borderId="290" xfId="0" applyFont="1" applyFill="1" applyBorder="1" applyAlignment="1">
      <alignment horizontal="center" vertical="center"/>
    </xf>
    <xf numFmtId="0" fontId="25" fillId="5" borderId="291" xfId="0" applyFont="1" applyFill="1" applyBorder="1" applyAlignment="1">
      <alignment horizontal="center" vertical="center"/>
    </xf>
    <xf numFmtId="0" fontId="1" fillId="4" borderId="183" xfId="0" applyNumberFormat="1" applyFont="1" applyFill="1" applyBorder="1" applyAlignment="1">
      <alignment vertical="center"/>
    </xf>
    <xf numFmtId="0" fontId="25" fillId="4" borderId="183" xfId="0" applyNumberFormat="1" applyFont="1" applyFill="1" applyBorder="1" applyAlignment="1">
      <alignment horizontal="center" vertical="center"/>
    </xf>
    <xf numFmtId="0" fontId="25" fillId="5" borderId="292" xfId="0" applyFont="1" applyFill="1" applyBorder="1" applyAlignment="1">
      <alignment horizontal="center" vertical="center"/>
    </xf>
    <xf numFmtId="0" fontId="25" fillId="5" borderId="293" xfId="0" applyFont="1" applyFill="1" applyBorder="1" applyAlignment="1">
      <alignment horizontal="center" vertical="center"/>
    </xf>
    <xf numFmtId="0" fontId="25" fillId="4" borderId="163" xfId="0" applyNumberFormat="1" applyFont="1" applyFill="1" applyBorder="1" applyAlignment="1">
      <alignment horizontal="center" vertical="center"/>
    </xf>
    <xf numFmtId="0" fontId="25" fillId="4" borderId="241" xfId="0" applyNumberFormat="1" applyFont="1" applyFill="1" applyBorder="1" applyAlignment="1">
      <alignment horizontal="center" vertical="center"/>
    </xf>
    <xf numFmtId="0" fontId="25" fillId="5" borderId="183" xfId="0" applyFont="1" applyFill="1" applyBorder="1" applyAlignment="1">
      <alignment horizontal="center" vertical="center"/>
    </xf>
    <xf numFmtId="0" fontId="25" fillId="5" borderId="294" xfId="0" applyFont="1" applyFill="1" applyBorder="1" applyAlignment="1">
      <alignment horizontal="center" vertical="center"/>
    </xf>
    <xf numFmtId="0" fontId="25" fillId="0" borderId="183" xfId="0" applyFont="1" applyFill="1" applyBorder="1" applyAlignment="1">
      <alignment horizontal="center" vertical="center"/>
    </xf>
    <xf numFmtId="0" fontId="25" fillId="0" borderId="291" xfId="0" applyFont="1" applyFill="1" applyBorder="1" applyAlignment="1">
      <alignment horizontal="center" vertical="center"/>
    </xf>
    <xf numFmtId="0" fontId="25" fillId="4" borderId="135" xfId="0" applyNumberFormat="1" applyFont="1" applyFill="1" applyBorder="1" applyAlignment="1">
      <alignment horizontal="center" vertical="center"/>
    </xf>
    <xf numFmtId="177" fontId="81" fillId="16" borderId="266" xfId="0" applyNumberFormat="1" applyFont="1" applyFill="1" applyBorder="1" applyAlignment="1">
      <alignment horizontal="center" vertical="center"/>
    </xf>
    <xf numFmtId="0" fontId="81" fillId="16" borderId="256" xfId="0" quotePrefix="1" applyNumberFormat="1" applyFont="1" applyFill="1" applyBorder="1" applyAlignment="1">
      <alignment horizontal="center" vertical="center" wrapText="1"/>
    </xf>
    <xf numFmtId="0" fontId="116" fillId="2" borderId="255" xfId="0" applyNumberFormat="1" applyFont="1" applyFill="1" applyBorder="1" applyAlignment="1">
      <alignment horizontal="center" vertical="center"/>
    </xf>
    <xf numFmtId="0" fontId="116" fillId="5" borderId="255" xfId="0" applyNumberFormat="1" applyFont="1" applyFill="1" applyBorder="1" applyAlignment="1">
      <alignment horizontal="center" vertical="center"/>
    </xf>
    <xf numFmtId="0" fontId="116" fillId="4" borderId="255" xfId="0" applyNumberFormat="1" applyFont="1" applyFill="1" applyBorder="1" applyAlignment="1">
      <alignment horizontal="center" vertical="center"/>
    </xf>
    <xf numFmtId="0" fontId="116" fillId="0" borderId="255" xfId="0" applyNumberFormat="1" applyFont="1" applyFill="1" applyBorder="1" applyAlignment="1">
      <alignment horizontal="center" vertical="center"/>
    </xf>
    <xf numFmtId="1" fontId="116" fillId="2" borderId="255" xfId="0" applyNumberFormat="1" applyFont="1" applyFill="1" applyBorder="1" applyAlignment="1">
      <alignment horizontal="center" vertical="center"/>
    </xf>
    <xf numFmtId="0" fontId="116" fillId="5" borderId="206" xfId="0" applyNumberFormat="1" applyFont="1" applyFill="1" applyBorder="1" applyAlignment="1">
      <alignment horizontal="center" vertical="center"/>
    </xf>
    <xf numFmtId="0" fontId="116" fillId="4" borderId="269" xfId="0" applyNumberFormat="1" applyFont="1" applyFill="1" applyBorder="1" applyAlignment="1">
      <alignment horizontal="center" vertical="center"/>
    </xf>
    <xf numFmtId="0" fontId="117" fillId="5" borderId="183" xfId="0" quotePrefix="1" applyNumberFormat="1" applyFont="1" applyFill="1" applyBorder="1" applyAlignment="1">
      <alignment horizontal="left" vertical="center" wrapText="1"/>
    </xf>
    <xf numFmtId="0" fontId="117" fillId="5" borderId="59" xfId="0" applyFont="1" applyFill="1" applyBorder="1" applyAlignment="1">
      <alignment horizontal="center" vertical="center"/>
    </xf>
    <xf numFmtId="0" fontId="117" fillId="5" borderId="108" xfId="0" applyFont="1" applyFill="1" applyBorder="1" applyAlignment="1">
      <alignment horizontal="center" vertical="center"/>
    </xf>
    <xf numFmtId="0" fontId="117" fillId="5" borderId="108" xfId="0" applyNumberFormat="1" applyFont="1" applyFill="1" applyBorder="1" applyAlignment="1">
      <alignment horizontal="center" vertical="center"/>
    </xf>
    <xf numFmtId="0" fontId="117" fillId="5" borderId="258" xfId="0" applyNumberFormat="1" applyFont="1" applyFill="1" applyBorder="1" applyAlignment="1">
      <alignment horizontal="center" vertical="center" wrapText="1"/>
    </xf>
    <xf numFmtId="0" fontId="117" fillId="0" borderId="108" xfId="0" applyNumberFormat="1" applyFont="1" applyFill="1" applyBorder="1" applyAlignment="1">
      <alignment horizontal="center" vertical="center"/>
    </xf>
    <xf numFmtId="0" fontId="117" fillId="5" borderId="35" xfId="0" applyFont="1" applyFill="1" applyBorder="1" applyAlignment="1">
      <alignment horizontal="center" vertical="center"/>
    </xf>
    <xf numFmtId="0" fontId="118" fillId="4" borderId="183" xfId="0" applyNumberFormat="1" applyFont="1" applyFill="1" applyBorder="1" applyAlignment="1">
      <alignment horizontal="left" vertical="center"/>
    </xf>
    <xf numFmtId="0" fontId="118" fillId="4" borderId="206" xfId="0" applyNumberFormat="1" applyFont="1" applyFill="1" applyBorder="1" applyAlignment="1">
      <alignment vertical="center"/>
    </xf>
    <xf numFmtId="0" fontId="118" fillId="4" borderId="108" xfId="0" applyNumberFormat="1" applyFont="1" applyFill="1" applyBorder="1" applyAlignment="1">
      <alignment vertical="center"/>
    </xf>
    <xf numFmtId="0" fontId="117" fillId="4" borderId="116" xfId="0" applyNumberFormat="1" applyFont="1" applyFill="1" applyBorder="1" applyAlignment="1">
      <alignment horizontal="center" vertical="center" wrapText="1"/>
    </xf>
    <xf numFmtId="0" fontId="117" fillId="3" borderId="183" xfId="0" applyNumberFormat="1" applyFont="1" applyFill="1" applyBorder="1" applyAlignment="1">
      <alignment horizontal="left" vertical="center" wrapText="1"/>
    </xf>
    <xf numFmtId="0" fontId="117" fillId="4" borderId="206" xfId="0" applyNumberFormat="1" applyFont="1" applyFill="1" applyBorder="1" applyAlignment="1">
      <alignment horizontal="center" vertical="center"/>
    </xf>
    <xf numFmtId="0" fontId="117" fillId="4" borderId="104" xfId="0" applyNumberFormat="1" applyFont="1" applyFill="1" applyBorder="1" applyAlignment="1">
      <alignment horizontal="center" vertical="center"/>
    </xf>
    <xf numFmtId="0" fontId="117" fillId="4" borderId="108" xfId="0" applyNumberFormat="1" applyFont="1" applyFill="1" applyBorder="1" applyAlignment="1">
      <alignment horizontal="center" vertical="center"/>
    </xf>
    <xf numFmtId="0" fontId="117" fillId="4" borderId="258" xfId="0" applyNumberFormat="1" applyFont="1" applyFill="1" applyBorder="1" applyAlignment="1">
      <alignment horizontal="center" vertical="center" wrapText="1"/>
    </xf>
    <xf numFmtId="0" fontId="117" fillId="5" borderId="82" xfId="0" applyFont="1" applyFill="1" applyBorder="1" applyAlignment="1">
      <alignment horizontal="center" vertical="center"/>
    </xf>
    <xf numFmtId="0" fontId="117" fillId="0" borderId="183" xfId="0" quotePrefix="1" applyNumberFormat="1" applyFont="1" applyFill="1" applyBorder="1" applyAlignment="1">
      <alignment horizontal="left" vertical="center" wrapText="1"/>
    </xf>
    <xf numFmtId="0" fontId="117" fillId="5" borderId="295" xfId="0" applyFont="1" applyFill="1" applyBorder="1" applyAlignment="1">
      <alignment horizontal="center" vertical="center"/>
    </xf>
    <xf numFmtId="0" fontId="117" fillId="4" borderId="183" xfId="0" applyNumberFormat="1" applyFont="1" applyFill="1" applyBorder="1" applyAlignment="1">
      <alignment horizontal="left" vertical="center" wrapText="1"/>
    </xf>
    <xf numFmtId="0" fontId="117" fillId="4" borderId="288" xfId="0" applyNumberFormat="1" applyFont="1" applyFill="1" applyBorder="1" applyAlignment="1">
      <alignment horizontal="center" vertical="center"/>
    </xf>
    <xf numFmtId="0" fontId="117" fillId="4" borderId="91" xfId="0" applyNumberFormat="1" applyFont="1" applyFill="1" applyBorder="1" applyAlignment="1">
      <alignment horizontal="center" vertical="center"/>
    </xf>
    <xf numFmtId="0" fontId="117" fillId="4" borderId="108" xfId="0" applyNumberFormat="1" applyFont="1" applyFill="1" applyBorder="1" applyAlignment="1">
      <alignment horizontal="left" vertical="center"/>
    </xf>
    <xf numFmtId="0" fontId="117" fillId="4" borderId="259" xfId="0" applyNumberFormat="1" applyFont="1" applyFill="1" applyBorder="1" applyAlignment="1">
      <alignment horizontal="center" vertical="center" wrapText="1"/>
    </xf>
    <xf numFmtId="0" fontId="117" fillId="4" borderId="0" xfId="0" applyNumberFormat="1" applyFont="1" applyFill="1" applyBorder="1" applyAlignment="1">
      <alignment horizontal="center" vertical="center"/>
    </xf>
    <xf numFmtId="0" fontId="117" fillId="4" borderId="254" xfId="0" applyNumberFormat="1" applyFont="1" applyFill="1" applyBorder="1" applyAlignment="1">
      <alignment horizontal="center" vertical="center" wrapText="1"/>
    </xf>
    <xf numFmtId="0" fontId="119" fillId="5" borderId="35" xfId="0" applyFont="1" applyFill="1" applyBorder="1" applyAlignment="1">
      <alignment horizontal="center" vertical="center"/>
    </xf>
    <xf numFmtId="0" fontId="117" fillId="0" borderId="260" xfId="0" applyNumberFormat="1" applyFont="1" applyFill="1" applyBorder="1" applyAlignment="1">
      <alignment horizontal="center" vertical="center" wrapText="1"/>
    </xf>
    <xf numFmtId="0" fontId="117" fillId="4" borderId="16" xfId="0" applyNumberFormat="1" applyFont="1" applyFill="1" applyBorder="1" applyAlignment="1">
      <alignment horizontal="center" vertical="center"/>
    </xf>
    <xf numFmtId="0" fontId="117" fillId="5" borderId="206" xfId="0" applyFont="1" applyFill="1" applyBorder="1" applyAlignment="1">
      <alignment horizontal="center" vertical="center"/>
    </xf>
    <xf numFmtId="0" fontId="119" fillId="5" borderId="114" xfId="0" applyFont="1" applyFill="1" applyBorder="1" applyAlignment="1">
      <alignment horizontal="center" vertical="center"/>
    </xf>
    <xf numFmtId="0" fontId="117" fillId="5" borderId="97" xfId="0" applyFont="1" applyFill="1" applyBorder="1" applyAlignment="1">
      <alignment horizontal="center" vertical="center"/>
    </xf>
    <xf numFmtId="0" fontId="117" fillId="0" borderId="206" xfId="0" applyFont="1" applyFill="1" applyBorder="1" applyAlignment="1">
      <alignment horizontal="center" vertical="center"/>
    </xf>
    <xf numFmtId="0" fontId="117" fillId="0" borderId="114" xfId="0" applyFont="1" applyFill="1" applyBorder="1" applyAlignment="1">
      <alignment horizontal="center" vertical="center"/>
    </xf>
    <xf numFmtId="0" fontId="118" fillId="0" borderId="183" xfId="0" applyNumberFormat="1" applyFont="1" applyBorder="1" applyAlignment="1"/>
    <xf numFmtId="0" fontId="117" fillId="0" borderId="259" xfId="0" applyNumberFormat="1" applyFont="1" applyFill="1" applyBorder="1" applyAlignment="1">
      <alignment horizontal="center" vertical="center" wrapText="1"/>
    </xf>
    <xf numFmtId="0" fontId="117" fillId="0" borderId="59" xfId="0" applyFont="1" applyFill="1" applyBorder="1" applyAlignment="1">
      <alignment horizontal="center" vertical="center"/>
    </xf>
    <xf numFmtId="0" fontId="117" fillId="0" borderId="35" xfId="0" applyFont="1" applyFill="1" applyBorder="1" applyAlignment="1">
      <alignment horizontal="center" vertical="center"/>
    </xf>
    <xf numFmtId="0" fontId="117" fillId="4" borderId="254" xfId="0" applyNumberFormat="1" applyFont="1" applyFill="1" applyBorder="1" applyAlignment="1">
      <alignment horizontal="center" vertical="center"/>
    </xf>
    <xf numFmtId="0" fontId="117" fillId="4" borderId="114" xfId="0" applyNumberFormat="1" applyFont="1" applyFill="1" applyBorder="1" applyAlignment="1">
      <alignment horizontal="center" vertical="center"/>
    </xf>
    <xf numFmtId="0" fontId="117" fillId="4" borderId="114" xfId="0" applyNumberFormat="1" applyFont="1" applyFill="1" applyBorder="1" applyAlignment="1">
      <alignment horizontal="left" vertical="center"/>
    </xf>
    <xf numFmtId="0" fontId="117" fillId="4" borderId="296" xfId="0" applyNumberFormat="1" applyFont="1" applyFill="1" applyBorder="1" applyAlignment="1">
      <alignment horizontal="left" vertical="center" wrapText="1"/>
    </xf>
    <xf numFmtId="0" fontId="117" fillId="4" borderId="138" xfId="0" applyNumberFormat="1" applyFont="1" applyFill="1" applyBorder="1" applyAlignment="1">
      <alignment horizontal="center" vertical="center"/>
    </xf>
    <xf numFmtId="0" fontId="117" fillId="4" borderId="134" xfId="0" applyNumberFormat="1" applyFont="1" applyFill="1" applyBorder="1" applyAlignment="1">
      <alignment horizontal="center" vertical="center"/>
    </xf>
    <xf numFmtId="0" fontId="117" fillId="4" borderId="134" xfId="0" applyNumberFormat="1" applyFont="1" applyFill="1" applyBorder="1" applyAlignment="1">
      <alignment horizontal="left" vertical="center"/>
    </xf>
    <xf numFmtId="0" fontId="117" fillId="4" borderId="136" xfId="0" applyNumberFormat="1" applyFont="1" applyFill="1" applyBorder="1" applyAlignment="1">
      <alignment horizontal="center" vertical="center" wrapText="1"/>
    </xf>
    <xf numFmtId="0" fontId="117" fillId="5" borderId="239" xfId="0" quotePrefix="1" applyNumberFormat="1" applyFont="1" applyFill="1" applyBorder="1" applyAlignment="1">
      <alignment horizontal="left" vertical="center" wrapText="1"/>
    </xf>
    <xf numFmtId="0" fontId="118" fillId="4" borderId="239" xfId="0" applyNumberFormat="1" applyFont="1" applyFill="1" applyBorder="1" applyAlignment="1">
      <alignment horizontal="left" vertical="center"/>
    </xf>
    <xf numFmtId="0" fontId="117" fillId="3" borderId="239" xfId="0" applyNumberFormat="1" applyFont="1" applyFill="1" applyBorder="1" applyAlignment="1">
      <alignment horizontal="left" vertical="center" wrapText="1"/>
    </xf>
    <xf numFmtId="0" fontId="117" fillId="0" borderId="239" xfId="0" quotePrefix="1" applyNumberFormat="1" applyFont="1" applyFill="1" applyBorder="1" applyAlignment="1">
      <alignment horizontal="left" vertical="center" wrapText="1"/>
    </xf>
    <xf numFmtId="0" fontId="117" fillId="4" borderId="239" xfId="0" applyNumberFormat="1" applyFont="1" applyFill="1" applyBorder="1" applyAlignment="1">
      <alignment horizontal="left" vertical="center" wrapText="1"/>
    </xf>
    <xf numFmtId="0" fontId="118" fillId="0" borderId="239" xfId="0" applyNumberFormat="1" applyFont="1" applyBorder="1" applyAlignment="1"/>
    <xf numFmtId="0" fontId="117" fillId="4" borderId="299" xfId="0" applyNumberFormat="1" applyFont="1" applyFill="1" applyBorder="1" applyAlignment="1">
      <alignment horizontal="left" vertical="center" wrapText="1"/>
    </xf>
    <xf numFmtId="49" fontId="99" fillId="0" borderId="200" xfId="0" quotePrefix="1" applyNumberFormat="1" applyFont="1" applyFill="1" applyBorder="1" applyAlignment="1">
      <alignment horizontal="center" vertical="center" textRotation="90"/>
    </xf>
    <xf numFmtId="49" fontId="28" fillId="0" borderId="253" xfId="0" applyNumberFormat="1" applyFont="1" applyFill="1" applyBorder="1" applyAlignment="1">
      <alignment vertical="center" textRotation="90"/>
    </xf>
    <xf numFmtId="49" fontId="28" fillId="0" borderId="41" xfId="0" quotePrefix="1" applyNumberFormat="1" applyFont="1" applyFill="1" applyBorder="1" applyAlignment="1">
      <alignment vertical="center" textRotation="90"/>
    </xf>
    <xf numFmtId="49" fontId="28" fillId="4" borderId="300" xfId="0" quotePrefix="1" applyNumberFormat="1" applyFont="1" applyFill="1" applyBorder="1" applyAlignment="1">
      <alignment vertical="center" textRotation="90"/>
    </xf>
    <xf numFmtId="0" fontId="48" fillId="4" borderId="278" xfId="0" applyNumberFormat="1" applyFont="1" applyFill="1" applyBorder="1" applyAlignment="1">
      <alignment vertical="center"/>
    </xf>
    <xf numFmtId="0" fontId="48" fillId="4" borderId="195" xfId="0" applyNumberFormat="1" applyFont="1" applyFill="1" applyBorder="1" applyAlignment="1">
      <alignment vertical="center"/>
    </xf>
    <xf numFmtId="0" fontId="28" fillId="0" borderId="254" xfId="0" applyNumberFormat="1" applyFont="1" applyFill="1" applyBorder="1" applyAlignment="1">
      <alignment horizontal="left" vertical="center"/>
    </xf>
    <xf numFmtId="0" fontId="25" fillId="0" borderId="96" xfId="0" applyNumberFormat="1" applyFont="1" applyFill="1" applyBorder="1" applyAlignment="1">
      <alignment horizontal="left" vertical="center"/>
    </xf>
    <xf numFmtId="0" fontId="25" fillId="0" borderId="206" xfId="0" applyNumberFormat="1" applyFont="1" applyFill="1" applyBorder="1" applyAlignment="1">
      <alignment horizontal="left" vertical="center"/>
    </xf>
    <xf numFmtId="0" fontId="48" fillId="4" borderId="254" xfId="0" applyNumberFormat="1" applyFont="1" applyFill="1" applyBorder="1" applyAlignment="1">
      <alignment vertical="center"/>
    </xf>
    <xf numFmtId="0" fontId="25" fillId="5" borderId="276" xfId="0" applyNumberFormat="1" applyFont="1" applyFill="1" applyBorder="1" applyAlignment="1">
      <alignment horizontal="left" vertical="center"/>
    </xf>
    <xf numFmtId="0" fontId="25" fillId="5" borderId="277" xfId="0" applyNumberFormat="1" applyFont="1" applyFill="1" applyBorder="1" applyAlignment="1">
      <alignment horizontal="left" vertical="center"/>
    </xf>
    <xf numFmtId="0" fontId="85" fillId="4" borderId="278" xfId="0" applyNumberFormat="1" applyFont="1" applyFill="1" applyBorder="1" applyAlignment="1">
      <alignment vertical="center"/>
    </xf>
    <xf numFmtId="0" fontId="48" fillId="4" borderId="302" xfId="0" applyNumberFormat="1" applyFont="1" applyFill="1" applyBorder="1" applyAlignment="1">
      <alignment vertical="center"/>
    </xf>
    <xf numFmtId="0" fontId="83" fillId="4" borderId="302" xfId="0" applyNumberFormat="1" applyFont="1" applyFill="1" applyBorder="1" applyAlignment="1">
      <alignment horizontal="right" vertical="center"/>
    </xf>
    <xf numFmtId="0" fontId="48" fillId="4" borderId="304" xfId="0" applyNumberFormat="1" applyFont="1" applyFill="1" applyBorder="1" applyAlignment="1">
      <alignment vertical="center"/>
    </xf>
    <xf numFmtId="0" fontId="28" fillId="0" borderId="305" xfId="0" applyNumberFormat="1" applyFont="1" applyFill="1" applyBorder="1" applyAlignment="1">
      <alignment horizontal="left" vertical="center"/>
    </xf>
    <xf numFmtId="0" fontId="28" fillId="0" borderId="306" xfId="0" applyNumberFormat="1" applyFont="1" applyFill="1" applyBorder="1" applyAlignment="1">
      <alignment horizontal="left" vertical="center"/>
    </xf>
    <xf numFmtId="0" fontId="48" fillId="4" borderId="305" xfId="0" applyNumberFormat="1" applyFont="1" applyFill="1" applyBorder="1" applyAlignment="1">
      <alignment vertical="center"/>
    </xf>
    <xf numFmtId="0" fontId="28" fillId="5" borderId="303" xfId="0" applyNumberFormat="1" applyFont="1" applyFill="1" applyBorder="1" applyAlignment="1">
      <alignment horizontal="left" vertical="center"/>
    </xf>
    <xf numFmtId="0" fontId="85" fillId="4" borderId="302" xfId="0" applyNumberFormat="1" applyFont="1" applyFill="1" applyBorder="1" applyAlignment="1">
      <alignment vertical="center"/>
    </xf>
    <xf numFmtId="0" fontId="81" fillId="4" borderId="311" xfId="0" quotePrefix="1" applyNumberFormat="1" applyFont="1" applyFill="1" applyBorder="1" applyAlignment="1">
      <alignment horizontal="center" vertical="center" wrapText="1"/>
    </xf>
    <xf numFmtId="177" fontId="81" fillId="16" borderId="315" xfId="0" applyNumberFormat="1" applyFont="1" applyFill="1" applyBorder="1" applyAlignment="1">
      <alignment horizontal="center" vertical="center"/>
    </xf>
    <xf numFmtId="177" fontId="3" fillId="16" borderId="266" xfId="0" applyNumberFormat="1" applyFont="1" applyFill="1" applyBorder="1" applyAlignment="1">
      <alignment horizontal="center" vertical="center"/>
    </xf>
    <xf numFmtId="177" fontId="3" fillId="16" borderId="316" xfId="0" applyNumberFormat="1" applyFont="1" applyFill="1" applyBorder="1" applyAlignment="1">
      <alignment horizontal="center" vertical="center"/>
    </xf>
    <xf numFmtId="0" fontId="81" fillId="16" borderId="201" xfId="0" quotePrefix="1" applyNumberFormat="1" applyFont="1" applyFill="1" applyBorder="1" applyAlignment="1">
      <alignment horizontal="center" vertical="center" wrapText="1"/>
    </xf>
    <xf numFmtId="0" fontId="1" fillId="16" borderId="320" xfId="0" applyNumberFormat="1" applyFont="1" applyFill="1" applyBorder="1" applyAlignment="1">
      <alignment horizontal="center" vertical="center"/>
    </xf>
    <xf numFmtId="165" fontId="5" fillId="13" borderId="325" xfId="0" applyNumberFormat="1" applyFont="1" applyFill="1" applyBorder="1" applyAlignment="1">
      <alignment horizontal="left" vertical="center"/>
    </xf>
    <xf numFmtId="195" fontId="117" fillId="5" borderId="261" xfId="0" applyNumberFormat="1" applyFont="1" applyFill="1" applyBorder="1" applyAlignment="1">
      <alignment horizontal="center" vertical="center" wrapText="1"/>
    </xf>
    <xf numFmtId="195" fontId="25" fillId="5" borderId="330" xfId="0" applyNumberFormat="1" applyFont="1" applyFill="1" applyBorder="1" applyAlignment="1">
      <alignment horizontal="center" vertical="center" wrapText="1"/>
    </xf>
    <xf numFmtId="195" fontId="25" fillId="5" borderId="329" xfId="0" applyNumberFormat="1" applyFont="1" applyFill="1" applyBorder="1" applyAlignment="1">
      <alignment horizontal="center" vertical="center" wrapText="1"/>
    </xf>
    <xf numFmtId="195" fontId="69" fillId="5" borderId="268" xfId="0" applyNumberFormat="1" applyFont="1" applyFill="1" applyBorder="1" applyAlignment="1">
      <alignment horizontal="center" vertical="center" wrapText="1"/>
    </xf>
    <xf numFmtId="195" fontId="25" fillId="5" borderId="268" xfId="0" applyNumberFormat="1" applyFont="1" applyFill="1" applyBorder="1" applyAlignment="1">
      <alignment horizontal="center" vertical="center" wrapText="1"/>
    </xf>
    <xf numFmtId="195" fontId="25" fillId="4" borderId="297" xfId="0" applyNumberFormat="1" applyFont="1" applyFill="1" applyBorder="1" applyAlignment="1">
      <alignment horizontal="center" vertical="center" wrapText="1"/>
    </xf>
    <xf numFmtId="195" fontId="25" fillId="4" borderId="268" xfId="0" applyNumberFormat="1" applyFont="1" applyFill="1" applyBorder="1" applyAlignment="1">
      <alignment horizontal="center" vertical="center" wrapText="1"/>
    </xf>
    <xf numFmtId="195" fontId="25" fillId="4" borderId="286" xfId="0" applyNumberFormat="1" applyFont="1" applyFill="1" applyBorder="1" applyAlignment="1">
      <alignment horizontal="center" vertical="center" wrapText="1"/>
    </xf>
    <xf numFmtId="195" fontId="25" fillId="0" borderId="268" xfId="0" applyNumberFormat="1" applyFont="1" applyFill="1" applyBorder="1" applyAlignment="1">
      <alignment horizontal="center" vertical="center" wrapText="1"/>
    </xf>
    <xf numFmtId="195" fontId="25" fillId="0" borderId="286" xfId="0" applyNumberFormat="1" applyFont="1" applyFill="1" applyBorder="1" applyAlignment="1">
      <alignment horizontal="center" vertical="center" wrapText="1"/>
    </xf>
    <xf numFmtId="195" fontId="25" fillId="4" borderId="298" xfId="0" applyNumberFormat="1" applyFont="1" applyFill="1" applyBorder="1" applyAlignment="1">
      <alignment horizontal="center" vertical="center" wrapText="1"/>
    </xf>
    <xf numFmtId="195" fontId="117" fillId="4" borderId="262" xfId="0" applyNumberFormat="1" applyFont="1" applyFill="1" applyBorder="1" applyAlignment="1">
      <alignment horizontal="center" vertical="center" wrapText="1"/>
    </xf>
    <xf numFmtId="195" fontId="117" fillId="4" borderId="261" xfId="0" applyNumberFormat="1" applyFont="1" applyFill="1" applyBorder="1" applyAlignment="1">
      <alignment horizontal="center" vertical="center" wrapText="1"/>
    </xf>
    <xf numFmtId="195" fontId="117" fillId="4" borderId="263" xfId="0" applyNumberFormat="1" applyFont="1" applyFill="1" applyBorder="1" applyAlignment="1">
      <alignment horizontal="center" vertical="center" wrapText="1"/>
    </xf>
    <xf numFmtId="195" fontId="117" fillId="0" borderId="261" xfId="0" applyNumberFormat="1" applyFont="1" applyFill="1" applyBorder="1" applyAlignment="1">
      <alignment horizontal="center" vertical="center" wrapText="1"/>
    </xf>
    <xf numFmtId="195" fontId="117" fillId="0" borderId="263" xfId="0" applyNumberFormat="1" applyFont="1" applyFill="1" applyBorder="1" applyAlignment="1">
      <alignment horizontal="center" vertical="center" wrapText="1"/>
    </xf>
    <xf numFmtId="195" fontId="117" fillId="4" borderId="264" xfId="0" applyNumberFormat="1" applyFont="1" applyFill="1" applyBorder="1" applyAlignment="1">
      <alignment horizontal="center" vertical="center" wrapText="1"/>
    </xf>
    <xf numFmtId="0" fontId="120" fillId="8" borderId="59" xfId="0" applyFont="1" applyFill="1" applyBorder="1" applyAlignment="1">
      <alignment horizontal="center" vertical="center"/>
    </xf>
    <xf numFmtId="0" fontId="117" fillId="5" borderId="331" xfId="0" quotePrefix="1" applyNumberFormat="1" applyFont="1" applyFill="1" applyBorder="1" applyAlignment="1">
      <alignment horizontal="left" vertical="center" wrapText="1"/>
    </xf>
    <xf numFmtId="0" fontId="117" fillId="5" borderId="332" xfId="0" quotePrefix="1" applyNumberFormat="1" applyFont="1" applyFill="1" applyBorder="1" applyAlignment="1">
      <alignment horizontal="left" vertical="center" wrapText="1"/>
    </xf>
    <xf numFmtId="0" fontId="117" fillId="5" borderId="332" xfId="0" applyFont="1" applyFill="1" applyBorder="1" applyAlignment="1">
      <alignment horizontal="center" vertical="center"/>
    </xf>
    <xf numFmtId="0" fontId="117" fillId="5" borderId="332" xfId="0" applyNumberFormat="1" applyFont="1" applyFill="1" applyBorder="1" applyAlignment="1">
      <alignment horizontal="center" vertical="center"/>
    </xf>
    <xf numFmtId="0" fontId="117" fillId="5" borderId="333" xfId="0" applyNumberFormat="1" applyFont="1" applyFill="1" applyBorder="1" applyAlignment="1">
      <alignment horizontal="center" vertical="center" wrapText="1"/>
    </xf>
    <xf numFmtId="195" fontId="117" fillId="5" borderId="334" xfId="0" applyNumberFormat="1" applyFont="1" applyFill="1" applyBorder="1" applyAlignment="1">
      <alignment horizontal="center" vertical="center" wrapText="1"/>
    </xf>
    <xf numFmtId="0" fontId="117" fillId="5" borderId="335" xfId="0" quotePrefix="1" applyNumberFormat="1" applyFont="1" applyFill="1" applyBorder="1" applyAlignment="1">
      <alignment horizontal="left" vertical="center" wrapText="1"/>
    </xf>
    <xf numFmtId="0" fontId="117" fillId="5" borderId="336" xfId="0" quotePrefix="1" applyNumberFormat="1" applyFont="1" applyFill="1" applyBorder="1" applyAlignment="1">
      <alignment horizontal="left" vertical="center" wrapText="1"/>
    </xf>
    <xf numFmtId="0" fontId="117" fillId="5" borderId="337" xfId="0" applyFont="1" applyFill="1" applyBorder="1" applyAlignment="1">
      <alignment horizontal="center" vertical="center"/>
    </xf>
    <xf numFmtId="0" fontId="117" fillId="5" borderId="336" xfId="0" applyFont="1" applyFill="1" applyBorder="1" applyAlignment="1">
      <alignment horizontal="center" vertical="center"/>
    </xf>
    <xf numFmtId="0" fontId="117" fillId="5" borderId="336" xfId="0" applyNumberFormat="1" applyFont="1" applyFill="1" applyBorder="1" applyAlignment="1">
      <alignment horizontal="center" vertical="center"/>
    </xf>
    <xf numFmtId="0" fontId="117" fillId="5" borderId="338" xfId="0" applyNumberFormat="1" applyFont="1" applyFill="1" applyBorder="1" applyAlignment="1">
      <alignment horizontal="center" vertical="center" wrapText="1"/>
    </xf>
    <xf numFmtId="195" fontId="117" fillId="5" borderId="339" xfId="0" applyNumberFormat="1" applyFont="1" applyFill="1" applyBorder="1" applyAlignment="1">
      <alignment horizontal="center" vertical="center" wrapText="1"/>
    </xf>
    <xf numFmtId="0" fontId="120" fillId="5" borderId="141" xfId="0" applyNumberFormat="1" applyFont="1" applyFill="1" applyBorder="1" applyAlignment="1">
      <alignment horizontal="center" vertical="center"/>
    </xf>
    <xf numFmtId="0" fontId="117" fillId="5" borderId="145" xfId="0" applyFont="1" applyFill="1" applyBorder="1" applyAlignment="1">
      <alignment horizontal="center" vertical="center" shrinkToFit="1"/>
    </xf>
    <xf numFmtId="0" fontId="15" fillId="13" borderId="0" xfId="0" applyNumberFormat="1" applyFont="1" applyFill="1" applyBorder="1" applyAlignment="1">
      <alignment vertical="center"/>
    </xf>
    <xf numFmtId="0" fontId="22" fillId="13" borderId="0" xfId="0" applyNumberFormat="1" applyFont="1" applyFill="1" applyBorder="1" applyAlignment="1">
      <alignment horizontal="center" vertical="center"/>
    </xf>
    <xf numFmtId="0" fontId="41" fillId="13" borderId="0" xfId="0" applyNumberFormat="1" applyFont="1" applyFill="1" applyBorder="1" applyAlignment="1">
      <alignment horizontal="left" vertical="center" wrapText="1"/>
    </xf>
    <xf numFmtId="0" fontId="56" fillId="13" borderId="0" xfId="0" applyNumberFormat="1" applyFont="1" applyFill="1" applyBorder="1" applyAlignment="1">
      <alignment vertical="center"/>
    </xf>
    <xf numFmtId="0" fontId="111" fillId="13" borderId="0" xfId="0" applyNumberFormat="1" applyFont="1" applyFill="1" applyBorder="1" applyAlignment="1">
      <alignment vertical="center"/>
    </xf>
    <xf numFmtId="0" fontId="111" fillId="13" borderId="0" xfId="0" applyNumberFormat="1" applyFont="1" applyFill="1" applyBorder="1" applyAlignment="1">
      <alignment horizontal="left" vertical="center"/>
    </xf>
    <xf numFmtId="0" fontId="41" fillId="0" borderId="102" xfId="0" applyNumberFormat="1" applyFont="1" applyFill="1" applyBorder="1" applyAlignment="1">
      <alignment horizontal="left" vertical="center" wrapText="1"/>
    </xf>
    <xf numFmtId="0" fontId="52" fillId="13" borderId="0" xfId="0" applyFont="1" applyFill="1" applyBorder="1" applyAlignment="1">
      <alignment horizontal="left" vertical="center"/>
    </xf>
    <xf numFmtId="169" fontId="10" fillId="17" borderId="0" xfId="0" applyNumberFormat="1" applyFont="1" applyFill="1" applyBorder="1" applyAlignment="1">
      <alignment horizontal="left" vertical="center"/>
    </xf>
    <xf numFmtId="0" fontId="15" fillId="13" borderId="84" xfId="0" applyNumberFormat="1" applyFont="1" applyFill="1" applyBorder="1" applyAlignment="1">
      <alignment vertical="center"/>
    </xf>
    <xf numFmtId="0" fontId="56" fillId="0" borderId="342" xfId="0" applyNumberFormat="1" applyFont="1" applyFill="1" applyBorder="1" applyAlignment="1">
      <alignment vertical="center"/>
    </xf>
    <xf numFmtId="196" fontId="56" fillId="0" borderId="341" xfId="0" applyNumberFormat="1" applyFont="1" applyFill="1" applyBorder="1" applyAlignment="1">
      <alignment horizontal="center" vertical="center"/>
    </xf>
    <xf numFmtId="197" fontId="116" fillId="2" borderId="133" xfId="0" applyNumberFormat="1" applyFont="1" applyFill="1" applyBorder="1" applyAlignment="1">
      <alignment horizontal="center" vertical="center"/>
    </xf>
    <xf numFmtId="0" fontId="111" fillId="0" borderId="341" xfId="0" applyNumberFormat="1" applyFont="1" applyFill="1" applyBorder="1" applyAlignment="1">
      <alignment horizontal="center" vertical="center"/>
    </xf>
    <xf numFmtId="0" fontId="56" fillId="0" borderId="340" xfId="0" applyNumberFormat="1" applyFont="1" applyFill="1" applyBorder="1" applyAlignment="1">
      <alignment vertical="center"/>
    </xf>
    <xf numFmtId="0" fontId="111" fillId="0" borderId="342" xfId="0" applyNumberFormat="1" applyFont="1" applyFill="1" applyBorder="1" applyAlignment="1">
      <alignment vertical="center"/>
    </xf>
    <xf numFmtId="0" fontId="111" fillId="0" borderId="340" xfId="0" applyNumberFormat="1" applyFont="1" applyFill="1" applyBorder="1" applyAlignment="1">
      <alignment vertical="center"/>
    </xf>
    <xf numFmtId="0" fontId="111" fillId="0" borderId="342" xfId="0" applyNumberFormat="1" applyFont="1" applyFill="1" applyBorder="1" applyAlignment="1">
      <alignment horizontal="left" vertical="center"/>
    </xf>
    <xf numFmtId="0" fontId="22" fillId="18" borderId="0" xfId="0" applyNumberFormat="1" applyFont="1" applyFill="1" applyBorder="1" applyAlignment="1">
      <alignment horizontal="center" vertical="center"/>
    </xf>
    <xf numFmtId="0" fontId="15" fillId="18" borderId="0" xfId="0" applyNumberFormat="1" applyFont="1" applyFill="1" applyBorder="1" applyAlignment="1">
      <alignment horizontal="left" vertical="center"/>
    </xf>
    <xf numFmtId="0" fontId="15" fillId="18" borderId="0" xfId="0" applyNumberFormat="1" applyFont="1" applyFill="1" applyBorder="1" applyAlignment="1">
      <alignment vertical="center"/>
    </xf>
    <xf numFmtId="0" fontId="41" fillId="18" borderId="0" xfId="0" applyNumberFormat="1" applyFont="1" applyFill="1" applyBorder="1" applyAlignment="1">
      <alignment horizontal="left" vertical="center" wrapText="1"/>
    </xf>
    <xf numFmtId="0" fontId="24" fillId="18" borderId="0" xfId="0" applyNumberFormat="1" applyFont="1" applyFill="1" applyBorder="1" applyAlignment="1">
      <alignment horizontal="left" vertical="center"/>
    </xf>
    <xf numFmtId="0" fontId="52" fillId="18" borderId="0" xfId="0" applyFont="1" applyFill="1" applyBorder="1" applyAlignment="1">
      <alignment horizontal="left" vertical="center"/>
    </xf>
    <xf numFmtId="0" fontId="52" fillId="18" borderId="0" xfId="0" applyFont="1" applyFill="1" applyBorder="1" applyAlignment="1">
      <alignment vertical="center"/>
    </xf>
    <xf numFmtId="0" fontId="74" fillId="18" borderId="0" xfId="0" applyNumberFormat="1" applyFont="1" applyFill="1" applyBorder="1" applyAlignment="1">
      <alignment horizontal="left" vertical="center"/>
    </xf>
    <xf numFmtId="0" fontId="16" fillId="18" borderId="0" xfId="0" applyNumberFormat="1" applyFont="1" applyFill="1" applyBorder="1" applyAlignment="1">
      <alignment horizontal="left" vertical="center"/>
    </xf>
    <xf numFmtId="0" fontId="16" fillId="18" borderId="0" xfId="0" applyNumberFormat="1" applyFont="1" applyFill="1" applyBorder="1" applyAlignment="1">
      <alignment horizontal="center" vertical="center"/>
    </xf>
    <xf numFmtId="0" fontId="32" fillId="17" borderId="6" xfId="0" applyNumberFormat="1" applyFont="1" applyFill="1" applyBorder="1" applyAlignment="1">
      <alignment horizontal="center" vertical="center"/>
    </xf>
    <xf numFmtId="0" fontId="32" fillId="17" borderId="1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vertical="center" wrapText="1"/>
    </xf>
    <xf numFmtId="0" fontId="37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45" fillId="13" borderId="11" xfId="0" applyNumberFormat="1" applyFont="1" applyFill="1" applyBorder="1" applyAlignment="1">
      <alignment vertical="center"/>
    </xf>
    <xf numFmtId="0" fontId="46" fillId="13" borderId="11" xfId="0" applyNumberFormat="1" applyFont="1" applyFill="1" applyBorder="1" applyAlignment="1">
      <alignment vertical="center" wrapText="1"/>
    </xf>
    <xf numFmtId="0" fontId="36" fillId="13" borderId="11" xfId="0" applyNumberFormat="1" applyFont="1" applyFill="1" applyBorder="1" applyAlignment="1">
      <alignment horizontal="center" vertical="center"/>
    </xf>
    <xf numFmtId="0" fontId="35" fillId="13" borderId="11" xfId="0" applyNumberFormat="1" applyFont="1" applyFill="1" applyBorder="1" applyAlignment="1">
      <alignment vertical="center" wrapText="1"/>
    </xf>
    <xf numFmtId="0" fontId="34" fillId="13" borderId="11" xfId="0" applyNumberFormat="1" applyFont="1" applyFill="1" applyBorder="1" applyAlignment="1">
      <alignment vertical="center" wrapText="1"/>
    </xf>
    <xf numFmtId="0" fontId="31" fillId="13" borderId="11" xfId="0" applyNumberFormat="1" applyFont="1" applyFill="1" applyBorder="1" applyAlignment="1">
      <alignment vertical="center"/>
    </xf>
    <xf numFmtId="0" fontId="31" fillId="13" borderId="11" xfId="0" applyNumberFormat="1" applyFont="1" applyFill="1" applyBorder="1" applyAlignment="1">
      <alignment horizontal="center" vertical="center"/>
    </xf>
    <xf numFmtId="0" fontId="38" fillId="13" borderId="11" xfId="0" applyNumberFormat="1" applyFont="1" applyFill="1" applyBorder="1" applyAlignment="1">
      <alignment vertical="center"/>
    </xf>
    <xf numFmtId="0" fontId="45" fillId="17" borderId="1" xfId="0" applyNumberFormat="1" applyFont="1" applyFill="1" applyBorder="1" applyAlignment="1">
      <alignment vertical="center"/>
    </xf>
    <xf numFmtId="0" fontId="4" fillId="13" borderId="0" xfId="0" applyNumberFormat="1" applyFont="1" applyFill="1" applyBorder="1" applyAlignment="1">
      <alignment horizontal="center" vertical="center"/>
    </xf>
    <xf numFmtId="0" fontId="8" fillId="13" borderId="0" xfId="0" applyNumberFormat="1" applyFont="1" applyFill="1" applyBorder="1" applyAlignment="1">
      <alignment horizontal="center" vertical="center"/>
    </xf>
    <xf numFmtId="0" fontId="12" fillId="13" borderId="0" xfId="0" applyNumberFormat="1" applyFont="1" applyFill="1" applyBorder="1" applyAlignment="1">
      <alignment horizontal="center" vertical="center"/>
    </xf>
    <xf numFmtId="0" fontId="74" fillId="13" borderId="0" xfId="0" applyNumberFormat="1" applyFont="1" applyFill="1" applyBorder="1" applyAlignment="1">
      <alignment horizontal="left" vertical="center"/>
    </xf>
    <xf numFmtId="0" fontId="22" fillId="0" borderId="340" xfId="0" applyNumberFormat="1" applyFont="1" applyFill="1" applyBorder="1" applyAlignment="1">
      <alignment horizontal="center" vertical="center"/>
    </xf>
    <xf numFmtId="0" fontId="22" fillId="0" borderId="96" xfId="0" applyNumberFormat="1" applyFont="1" applyFill="1" applyBorder="1" applyAlignment="1">
      <alignment horizontal="center" vertical="center"/>
    </xf>
    <xf numFmtId="0" fontId="22" fillId="0" borderId="341" xfId="0" applyNumberFormat="1" applyFont="1" applyFill="1" applyBorder="1" applyAlignment="1">
      <alignment horizontal="center" vertical="center"/>
    </xf>
    <xf numFmtId="0" fontId="122" fillId="0" borderId="340" xfId="0" applyFont="1" applyFill="1" applyBorder="1" applyAlignment="1">
      <alignment horizontal="left" vertical="center" indent="1"/>
    </xf>
    <xf numFmtId="0" fontId="122" fillId="0" borderId="96" xfId="0" applyFont="1" applyFill="1" applyBorder="1" applyAlignment="1">
      <alignment horizontal="left" vertical="center" indent="1"/>
    </xf>
    <xf numFmtId="0" fontId="122" fillId="0" borderId="341" xfId="0" applyFont="1" applyFill="1" applyBorder="1" applyAlignment="1">
      <alignment horizontal="left" vertical="center" indent="1"/>
    </xf>
    <xf numFmtId="0" fontId="123" fillId="0" borderId="340" xfId="0" applyFont="1" applyFill="1" applyBorder="1" applyAlignment="1">
      <alignment horizontal="left" vertical="center" indent="1"/>
    </xf>
    <xf numFmtId="0" fontId="123" fillId="0" borderId="96" xfId="0" applyFont="1" applyFill="1" applyBorder="1" applyAlignment="1">
      <alignment horizontal="left" vertical="center" indent="1"/>
    </xf>
    <xf numFmtId="0" fontId="123" fillId="0" borderId="341" xfId="0" applyFont="1" applyFill="1" applyBorder="1" applyAlignment="1">
      <alignment horizontal="left" vertical="center" indent="1"/>
    </xf>
    <xf numFmtId="0" fontId="111" fillId="0" borderId="340" xfId="0" applyNumberFormat="1" applyFont="1" applyFill="1" applyBorder="1" applyAlignment="1">
      <alignment horizontal="center" vertical="center"/>
    </xf>
    <xf numFmtId="0" fontId="111" fillId="0" borderId="96" xfId="0" applyNumberFormat="1" applyFont="1" applyFill="1" applyBorder="1" applyAlignment="1">
      <alignment horizontal="center" vertical="center"/>
    </xf>
    <xf numFmtId="196" fontId="56" fillId="0" borderId="340" xfId="0" applyNumberFormat="1" applyFont="1" applyFill="1" applyBorder="1" applyAlignment="1">
      <alignment horizontal="center" vertical="center"/>
    </xf>
    <xf numFmtId="196" fontId="56" fillId="0" borderId="96" xfId="0" applyNumberFormat="1" applyFont="1" applyFill="1" applyBorder="1" applyAlignment="1">
      <alignment horizontal="center" vertical="center"/>
    </xf>
    <xf numFmtId="196" fontId="56" fillId="0" borderId="341" xfId="0" applyNumberFormat="1" applyFont="1" applyFill="1" applyBorder="1" applyAlignment="1">
      <alignment horizontal="center" vertical="center"/>
    </xf>
    <xf numFmtId="0" fontId="111" fillId="0" borderId="341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left" vertical="center"/>
    </xf>
    <xf numFmtId="0" fontId="83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85" fillId="4" borderId="309" xfId="0" applyNumberFormat="1" applyFont="1" applyFill="1" applyBorder="1" applyAlignment="1">
      <alignment horizontal="left" vertical="center"/>
    </xf>
    <xf numFmtId="0" fontId="85" fillId="4" borderId="269" xfId="0" applyNumberFormat="1" applyFont="1" applyFill="1" applyBorder="1" applyAlignment="1">
      <alignment horizontal="left" vertical="center"/>
    </xf>
    <xf numFmtId="0" fontId="85" fillId="4" borderId="275" xfId="0" applyNumberFormat="1" applyFont="1" applyFill="1" applyBorder="1" applyAlignment="1">
      <alignment horizontal="left" vertical="center"/>
    </xf>
    <xf numFmtId="0" fontId="25" fillId="0" borderId="64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/>
    </xf>
    <xf numFmtId="0" fontId="89" fillId="0" borderId="0" xfId="0" applyNumberFormat="1" applyFont="1" applyFill="1" applyBorder="1" applyAlignment="1">
      <alignment horizontal="center" vertical="center"/>
    </xf>
    <xf numFmtId="0" fontId="28" fillId="0" borderId="302" xfId="0" applyNumberFormat="1" applyFont="1" applyFill="1" applyBorder="1" applyAlignment="1">
      <alignment horizontal="left" vertical="center"/>
    </xf>
    <xf numFmtId="0" fontId="28" fillId="0" borderId="278" xfId="0" applyNumberFormat="1" applyFont="1" applyFill="1" applyBorder="1" applyAlignment="1">
      <alignment horizontal="left" vertical="center"/>
    </xf>
    <xf numFmtId="0" fontId="28" fillId="0" borderId="279" xfId="0" applyNumberFormat="1" applyFont="1" applyFill="1" applyBorder="1" applyAlignment="1">
      <alignment horizontal="left" vertical="center"/>
    </xf>
    <xf numFmtId="0" fontId="25" fillId="0" borderId="308" xfId="0" applyNumberFormat="1" applyFont="1" applyFill="1" applyBorder="1" applyAlignment="1">
      <alignment horizontal="left" vertical="center"/>
    </xf>
    <xf numFmtId="0" fontId="25" fillId="0" borderId="117" xfId="0" applyNumberFormat="1" applyFont="1" applyFill="1" applyBorder="1" applyAlignment="1">
      <alignment horizontal="left" vertical="center"/>
    </xf>
    <xf numFmtId="0" fontId="25" fillId="0" borderId="118" xfId="0" applyNumberFormat="1" applyFont="1" applyFill="1" applyBorder="1" applyAlignment="1">
      <alignment horizontal="left" vertical="center"/>
    </xf>
    <xf numFmtId="0" fontId="28" fillId="0" borderId="306" xfId="0" applyNumberFormat="1" applyFont="1" applyFill="1" applyBorder="1" applyAlignment="1">
      <alignment horizontal="left" vertical="center"/>
    </xf>
    <xf numFmtId="0" fontId="28" fillId="0" borderId="96" xfId="0" applyNumberFormat="1" applyFont="1" applyFill="1" applyBorder="1" applyAlignment="1">
      <alignment horizontal="left" vertical="center"/>
    </xf>
    <xf numFmtId="0" fontId="28" fillId="0" borderId="206" xfId="0" applyNumberFormat="1" applyFont="1" applyFill="1" applyBorder="1" applyAlignment="1">
      <alignment horizontal="left" vertical="center"/>
    </xf>
    <xf numFmtId="0" fontId="85" fillId="4" borderId="302" xfId="0" applyNumberFormat="1" applyFont="1" applyFill="1" applyBorder="1" applyAlignment="1">
      <alignment horizontal="left" vertical="center"/>
    </xf>
    <xf numFmtId="0" fontId="85" fillId="4" borderId="278" xfId="0" applyNumberFormat="1" applyFont="1" applyFill="1" applyBorder="1" applyAlignment="1">
      <alignment horizontal="left" vertical="center"/>
    </xf>
    <xf numFmtId="0" fontId="85" fillId="4" borderId="279" xfId="0" applyNumberFormat="1" applyFont="1" applyFill="1" applyBorder="1" applyAlignment="1">
      <alignment horizontal="left" vertical="center"/>
    </xf>
    <xf numFmtId="0" fontId="25" fillId="0" borderId="303" xfId="0" applyFont="1" applyBorder="1" applyAlignment="1">
      <alignment horizontal="left" vertical="center"/>
    </xf>
    <xf numFmtId="0" fontId="25" fillId="0" borderId="276" xfId="0" applyFont="1" applyBorder="1" applyAlignment="1">
      <alignment horizontal="left" vertical="center"/>
    </xf>
    <xf numFmtId="0" fontId="25" fillId="0" borderId="277" xfId="0" applyFont="1" applyBorder="1" applyAlignment="1">
      <alignment horizontal="left" vertical="center"/>
    </xf>
    <xf numFmtId="0" fontId="28" fillId="0" borderId="307" xfId="0" applyNumberFormat="1" applyFont="1" applyFill="1" applyBorder="1" applyAlignment="1">
      <alignment horizontal="left" vertical="center"/>
    </xf>
    <xf numFmtId="0" fontId="28" fillId="0" borderId="280" xfId="0" applyNumberFormat="1" applyFont="1" applyFill="1" applyBorder="1" applyAlignment="1">
      <alignment horizontal="left" vertical="center"/>
    </xf>
    <xf numFmtId="0" fontId="28" fillId="0" borderId="281" xfId="0" applyNumberFormat="1" applyFont="1" applyFill="1" applyBorder="1" applyAlignment="1">
      <alignment horizontal="left" vertical="center"/>
    </xf>
    <xf numFmtId="0" fontId="3" fillId="3" borderId="22" xfId="0" applyNumberFormat="1" applyFont="1" applyFill="1" applyBorder="1" applyAlignment="1">
      <alignment horizontal="center" vertical="center"/>
    </xf>
    <xf numFmtId="0" fontId="3" fillId="3" borderId="32" xfId="0" applyNumberFormat="1" applyFont="1" applyFill="1" applyBorder="1" applyAlignment="1">
      <alignment horizontal="center" vertical="center"/>
    </xf>
    <xf numFmtId="0" fontId="111" fillId="18" borderId="0" xfId="0" applyNumberFormat="1" applyFont="1" applyFill="1" applyBorder="1" applyAlignment="1">
      <alignment horizontal="center" vertical="center"/>
    </xf>
    <xf numFmtId="167" fontId="105" fillId="14" borderId="72" xfId="0" applyNumberFormat="1" applyFont="1" applyFill="1" applyBorder="1" applyAlignment="1">
      <alignment horizontal="center" textRotation="90"/>
    </xf>
    <xf numFmtId="167" fontId="68" fillId="2" borderId="245" xfId="0" applyNumberFormat="1" applyFont="1" applyFill="1" applyBorder="1" applyAlignment="1">
      <alignment horizontal="center" textRotation="90"/>
    </xf>
    <xf numFmtId="167" fontId="68" fillId="2" borderId="63" xfId="0" applyNumberFormat="1" applyFont="1" applyFill="1" applyBorder="1" applyAlignment="1">
      <alignment horizontal="center" textRotation="90"/>
    </xf>
    <xf numFmtId="167" fontId="68" fillId="2" borderId="196" xfId="0" applyNumberFormat="1" applyFont="1" applyFill="1" applyBorder="1" applyAlignment="1">
      <alignment horizontal="center" textRotation="90"/>
    </xf>
    <xf numFmtId="167" fontId="68" fillId="2" borderId="241" xfId="0" applyNumberFormat="1" applyFont="1" applyFill="1" applyBorder="1" applyAlignment="1">
      <alignment horizontal="center" textRotation="90"/>
    </xf>
    <xf numFmtId="167" fontId="68" fillId="2" borderId="163" xfId="0" applyNumberFormat="1" applyFont="1" applyFill="1" applyBorder="1" applyAlignment="1">
      <alignment horizontal="center" textRotation="90"/>
    </xf>
    <xf numFmtId="167" fontId="104" fillId="14" borderId="170" xfId="0" applyNumberFormat="1" applyFont="1" applyFill="1" applyBorder="1" applyAlignment="1">
      <alignment horizontal="center" textRotation="90"/>
    </xf>
    <xf numFmtId="167" fontId="105" fillId="14" borderId="170" xfId="0" applyNumberFormat="1" applyFont="1" applyFill="1" applyBorder="1" applyAlignment="1">
      <alignment horizontal="center" textRotation="90"/>
    </xf>
    <xf numFmtId="167" fontId="105" fillId="14" borderId="242" xfId="0" applyNumberFormat="1" applyFont="1" applyFill="1" applyBorder="1" applyAlignment="1">
      <alignment horizontal="center" textRotation="90"/>
    </xf>
    <xf numFmtId="0" fontId="87" fillId="0" borderId="172" xfId="0" applyNumberFormat="1" applyFont="1" applyFill="1" applyBorder="1" applyAlignment="1">
      <alignment horizontal="center" textRotation="90"/>
    </xf>
    <xf numFmtId="0" fontId="87" fillId="0" borderId="171" xfId="0" applyNumberFormat="1" applyFont="1" applyFill="1" applyBorder="1" applyAlignment="1">
      <alignment horizontal="center" textRotation="90"/>
    </xf>
    <xf numFmtId="0" fontId="87" fillId="0" borderId="241" xfId="0" applyNumberFormat="1" applyFont="1" applyFill="1" applyBorder="1" applyAlignment="1">
      <alignment horizontal="center" textRotation="90"/>
    </xf>
    <xf numFmtId="0" fontId="87" fillId="0" borderId="209" xfId="0" applyNumberFormat="1" applyFont="1" applyFill="1" applyBorder="1" applyAlignment="1">
      <alignment horizontal="center" textRotation="90"/>
    </xf>
    <xf numFmtId="0" fontId="87" fillId="0" borderId="210" xfId="0" applyNumberFormat="1" applyFont="1" applyFill="1" applyBorder="1" applyAlignment="1">
      <alignment horizontal="center" textRotation="90"/>
    </xf>
    <xf numFmtId="0" fontId="87" fillId="0" borderId="211" xfId="0" applyNumberFormat="1" applyFont="1" applyFill="1" applyBorder="1" applyAlignment="1">
      <alignment horizontal="center" textRotation="90"/>
    </xf>
    <xf numFmtId="0" fontId="87" fillId="0" borderId="167" xfId="0" applyNumberFormat="1" applyFont="1" applyFill="1" applyBorder="1" applyAlignment="1">
      <alignment horizontal="center" textRotation="90"/>
    </xf>
    <xf numFmtId="0" fontId="87" fillId="0" borderId="63" xfId="0" applyNumberFormat="1" applyFont="1" applyFill="1" applyBorder="1" applyAlignment="1">
      <alignment horizontal="center" textRotation="90"/>
    </xf>
    <xf numFmtId="0" fontId="7" fillId="6" borderId="125" xfId="0" applyNumberFormat="1" applyFont="1" applyFill="1" applyBorder="1" applyAlignment="1">
      <alignment horizontal="center" vertical="center"/>
    </xf>
    <xf numFmtId="0" fontId="7" fillId="6" borderId="126" xfId="0" applyNumberFormat="1" applyFont="1" applyFill="1" applyBorder="1" applyAlignment="1">
      <alignment horizontal="center" vertical="center"/>
    </xf>
    <xf numFmtId="167" fontId="104" fillId="14" borderId="72" xfId="0" applyNumberFormat="1" applyFont="1" applyFill="1" applyBorder="1" applyAlignment="1">
      <alignment horizontal="center" textRotation="90"/>
    </xf>
    <xf numFmtId="167" fontId="105" fillId="14" borderId="223" xfId="0" applyNumberFormat="1" applyFont="1" applyFill="1" applyBorder="1" applyAlignment="1">
      <alignment horizontal="center" textRotation="90"/>
    </xf>
    <xf numFmtId="0" fontId="87" fillId="0" borderId="197" xfId="0" applyNumberFormat="1" applyFont="1" applyFill="1" applyBorder="1" applyAlignment="1">
      <alignment horizontal="center" textRotation="90"/>
    </xf>
    <xf numFmtId="0" fontId="87" fillId="0" borderId="160" xfId="0" applyNumberFormat="1" applyFont="1" applyFill="1" applyBorder="1" applyAlignment="1">
      <alignment horizontal="center" textRotation="90"/>
    </xf>
    <xf numFmtId="0" fontId="87" fillId="0" borderId="253" xfId="0" applyNumberFormat="1" applyFont="1" applyFill="1" applyBorder="1" applyAlignment="1">
      <alignment horizontal="center" textRotation="90"/>
    </xf>
    <xf numFmtId="0" fontId="7" fillId="6" borderId="164" xfId="0" applyNumberFormat="1" applyFont="1" applyFill="1" applyBorder="1" applyAlignment="1">
      <alignment horizontal="center" vertical="center" wrapText="1"/>
    </xf>
    <xf numFmtId="0" fontId="7" fillId="6" borderId="165" xfId="0" applyNumberFormat="1" applyFont="1" applyFill="1" applyBorder="1" applyAlignment="1">
      <alignment horizontal="center" vertical="center" wrapText="1"/>
    </xf>
    <xf numFmtId="0" fontId="7" fillId="6" borderId="166" xfId="0" applyNumberFormat="1" applyFont="1" applyFill="1" applyBorder="1" applyAlignment="1">
      <alignment horizontal="center" vertical="center" wrapText="1"/>
    </xf>
    <xf numFmtId="167" fontId="104" fillId="14" borderId="223" xfId="0" applyNumberFormat="1" applyFont="1" applyFill="1" applyBorder="1" applyAlignment="1">
      <alignment horizontal="center" textRotation="90"/>
    </xf>
    <xf numFmtId="0" fontId="7" fillId="6" borderId="243" xfId="0" applyNumberFormat="1" applyFont="1" applyFill="1" applyBorder="1" applyAlignment="1">
      <alignment horizontal="center" vertical="center" wrapText="1"/>
    </xf>
    <xf numFmtId="0" fontId="16" fillId="14" borderId="71" xfId="0" applyNumberFormat="1" applyFont="1" applyFill="1" applyBorder="1" applyAlignment="1">
      <alignment horizontal="center" textRotation="90" wrapText="1"/>
    </xf>
    <xf numFmtId="0" fontId="16" fillId="14" borderId="72" xfId="0" applyNumberFormat="1" applyFont="1" applyFill="1" applyBorder="1" applyAlignment="1">
      <alignment horizontal="center" textRotation="90" wrapText="1"/>
    </xf>
    <xf numFmtId="0" fontId="90" fillId="2" borderId="77" xfId="0" applyNumberFormat="1" applyFont="1" applyFill="1" applyBorder="1" applyAlignment="1">
      <alignment horizontal="center" textRotation="90" wrapText="1"/>
    </xf>
    <xf numFmtId="0" fontId="90" fillId="2" borderId="30" xfId="0" applyNumberFormat="1" applyFont="1" applyFill="1" applyBorder="1" applyAlignment="1">
      <alignment horizontal="center" textRotation="90" wrapText="1"/>
    </xf>
    <xf numFmtId="0" fontId="90" fillId="2" borderId="29" xfId="0" applyNumberFormat="1" applyFont="1" applyFill="1" applyBorder="1" applyAlignment="1">
      <alignment horizontal="center" textRotation="90" wrapText="1"/>
    </xf>
    <xf numFmtId="0" fontId="90" fillId="2" borderId="7" xfId="0" applyNumberFormat="1" applyFont="1" applyFill="1" applyBorder="1" applyAlignment="1">
      <alignment horizontal="center" textRotation="90" wrapText="1"/>
    </xf>
    <xf numFmtId="0" fontId="90" fillId="2" borderId="81" xfId="0" applyNumberFormat="1" applyFont="1" applyFill="1" applyBorder="1" applyAlignment="1">
      <alignment horizontal="center" textRotation="90" wrapText="1"/>
    </xf>
    <xf numFmtId="0" fontId="90" fillId="2" borderId="169" xfId="0" applyNumberFormat="1" applyFont="1" applyFill="1" applyBorder="1" applyAlignment="1">
      <alignment horizontal="center" textRotation="90" wrapText="1"/>
    </xf>
    <xf numFmtId="0" fontId="90" fillId="2" borderId="229" xfId="0" applyNumberFormat="1" applyFont="1" applyFill="1" applyBorder="1" applyAlignment="1">
      <alignment horizontal="center" textRotation="90" wrapText="1"/>
    </xf>
    <xf numFmtId="196" fontId="56" fillId="18" borderId="0" xfId="0" applyNumberFormat="1" applyFont="1" applyFill="1" applyBorder="1" applyAlignment="1">
      <alignment horizontal="center" vertical="center"/>
    </xf>
    <xf numFmtId="0" fontId="112" fillId="13" borderId="312" xfId="0" applyNumberFormat="1" applyFont="1" applyFill="1" applyBorder="1" applyAlignment="1">
      <alignment horizontal="center" vertical="center" wrapText="1"/>
    </xf>
    <xf numFmtId="0" fontId="112" fillId="13" borderId="313" xfId="0" applyNumberFormat="1" applyFont="1" applyFill="1" applyBorder="1" applyAlignment="1">
      <alignment horizontal="center" vertical="center" wrapText="1"/>
    </xf>
    <xf numFmtId="0" fontId="112" fillId="13" borderId="321" xfId="0" applyNumberFormat="1" applyFont="1" applyFill="1" applyBorder="1" applyAlignment="1">
      <alignment horizontal="center" vertical="center" wrapText="1"/>
    </xf>
    <xf numFmtId="0" fontId="112" fillId="13" borderId="322" xfId="0" applyNumberFormat="1" applyFont="1" applyFill="1" applyBorder="1" applyAlignment="1">
      <alignment horizontal="center" vertical="center" wrapText="1"/>
    </xf>
    <xf numFmtId="0" fontId="112" fillId="13" borderId="0" xfId="0" applyNumberFormat="1" applyFont="1" applyFill="1" applyBorder="1" applyAlignment="1">
      <alignment horizontal="center" vertical="center" wrapText="1"/>
    </xf>
    <xf numFmtId="0" fontId="112" fillId="13" borderId="323" xfId="0" applyNumberFormat="1" applyFont="1" applyFill="1" applyBorder="1" applyAlignment="1">
      <alignment horizontal="center" vertical="center" wrapText="1"/>
    </xf>
    <xf numFmtId="0" fontId="112" fillId="13" borderId="324" xfId="0" applyNumberFormat="1" applyFont="1" applyFill="1" applyBorder="1" applyAlignment="1">
      <alignment horizontal="center" vertical="center" wrapText="1"/>
    </xf>
    <xf numFmtId="0" fontId="112" fillId="13" borderId="325" xfId="0" applyNumberFormat="1" applyFont="1" applyFill="1" applyBorder="1" applyAlignment="1">
      <alignment horizontal="center" vertical="center" wrapText="1"/>
    </xf>
    <xf numFmtId="0" fontId="112" fillId="13" borderId="326" xfId="0" applyNumberFormat="1" applyFont="1" applyFill="1" applyBorder="1" applyAlignment="1">
      <alignment horizontal="center" vertical="center" wrapText="1"/>
    </xf>
    <xf numFmtId="0" fontId="18" fillId="13" borderId="317" xfId="0" applyNumberFormat="1" applyFont="1" applyFill="1" applyBorder="1" applyAlignment="1">
      <alignment horizontal="center" vertical="center" wrapText="1"/>
    </xf>
    <xf numFmtId="0" fontId="18" fillId="13" borderId="319" xfId="0" applyNumberFormat="1" applyFont="1" applyFill="1" applyBorder="1" applyAlignment="1">
      <alignment horizontal="center" vertical="center" wrapText="1"/>
    </xf>
    <xf numFmtId="0" fontId="18" fillId="13" borderId="327" xfId="0" applyNumberFormat="1" applyFont="1" applyFill="1" applyBorder="1" applyAlignment="1">
      <alignment horizontal="center" vertical="center" wrapText="1"/>
    </xf>
    <xf numFmtId="0" fontId="18" fillId="13" borderId="328" xfId="0" applyNumberFormat="1" applyFont="1" applyFill="1" applyBorder="1" applyAlignment="1">
      <alignment horizontal="center" vertical="center" wrapText="1"/>
    </xf>
    <xf numFmtId="167" fontId="104" fillId="0" borderId="9" xfId="0" applyNumberFormat="1" applyFont="1" applyFill="1" applyBorder="1" applyAlignment="1">
      <alignment horizontal="center" textRotation="90"/>
    </xf>
    <xf numFmtId="167" fontId="104" fillId="0" borderId="15" xfId="0" applyNumberFormat="1" applyFont="1" applyFill="1" applyBorder="1" applyAlignment="1">
      <alignment horizontal="center" textRotation="90"/>
    </xf>
    <xf numFmtId="167" fontId="104" fillId="0" borderId="62" xfId="0" applyNumberFormat="1" applyFont="1" applyFill="1" applyBorder="1" applyAlignment="1">
      <alignment horizontal="center" textRotation="90"/>
    </xf>
    <xf numFmtId="167" fontId="104" fillId="0" borderId="168" xfId="0" applyNumberFormat="1" applyFont="1" applyFill="1" applyBorder="1" applyAlignment="1">
      <alignment horizontal="center" textRotation="90"/>
    </xf>
    <xf numFmtId="167" fontId="90" fillId="2" borderId="77" xfId="0" applyNumberFormat="1" applyFont="1" applyFill="1" applyBorder="1" applyAlignment="1">
      <alignment horizontal="center" textRotation="90"/>
    </xf>
    <xf numFmtId="167" fontId="90" fillId="2" borderId="30" xfId="0" applyNumberFormat="1" applyFont="1" applyFill="1" applyBorder="1" applyAlignment="1">
      <alignment horizontal="center" textRotation="90"/>
    </xf>
    <xf numFmtId="167" fontId="90" fillId="2" borderId="61" xfId="0" applyNumberFormat="1" applyFont="1" applyFill="1" applyBorder="1" applyAlignment="1">
      <alignment horizontal="center" textRotation="90"/>
    </xf>
    <xf numFmtId="167" fontId="90" fillId="2" borderId="62" xfId="0" applyNumberFormat="1" applyFont="1" applyFill="1" applyBorder="1" applyAlignment="1">
      <alignment horizontal="center" textRotation="90"/>
    </xf>
    <xf numFmtId="167" fontId="90" fillId="2" borderId="168" xfId="0" applyNumberFormat="1" applyFont="1" applyFill="1" applyBorder="1" applyAlignment="1">
      <alignment horizontal="center" textRotation="90"/>
    </xf>
    <xf numFmtId="167" fontId="104" fillId="2" borderId="107" xfId="0" applyNumberFormat="1" applyFont="1" applyFill="1" applyBorder="1" applyAlignment="1">
      <alignment horizontal="center" textRotation="90"/>
    </xf>
    <xf numFmtId="167" fontId="104" fillId="2" borderId="106" xfId="0" applyNumberFormat="1" applyFont="1" applyFill="1" applyBorder="1" applyAlignment="1">
      <alignment horizontal="center" textRotation="90"/>
    </xf>
    <xf numFmtId="167" fontId="104" fillId="2" borderId="168" xfId="0" applyNumberFormat="1" applyFont="1" applyFill="1" applyBorder="1" applyAlignment="1">
      <alignment horizontal="center" textRotation="90"/>
    </xf>
    <xf numFmtId="167" fontId="90" fillId="2" borderId="107" xfId="0" applyNumberFormat="1" applyFont="1" applyFill="1" applyBorder="1" applyAlignment="1">
      <alignment horizontal="center" textRotation="90"/>
    </xf>
    <xf numFmtId="167" fontId="90" fillId="2" borderId="106" xfId="0" applyNumberFormat="1" applyFont="1" applyFill="1" applyBorder="1" applyAlignment="1">
      <alignment horizontal="center" textRotation="90"/>
    </xf>
    <xf numFmtId="167" fontId="104" fillId="2" borderId="9" xfId="0" applyNumberFormat="1" applyFont="1" applyFill="1" applyBorder="1" applyAlignment="1">
      <alignment horizontal="center" textRotation="90"/>
    </xf>
    <xf numFmtId="167" fontId="104" fillId="2" borderId="15" xfId="0" applyNumberFormat="1" applyFont="1" applyFill="1" applyBorder="1" applyAlignment="1">
      <alignment horizontal="center" textRotation="90"/>
    </xf>
    <xf numFmtId="167" fontId="104" fillId="2" borderId="62" xfId="0" applyNumberFormat="1" applyFont="1" applyFill="1" applyBorder="1" applyAlignment="1">
      <alignment horizontal="center" textRotation="90"/>
    </xf>
    <xf numFmtId="0" fontId="121" fillId="17" borderId="0" xfId="0" quotePrefix="1" applyNumberFormat="1" applyFont="1" applyFill="1" applyBorder="1" applyAlignment="1">
      <alignment horizontal="center" vertical="center"/>
    </xf>
    <xf numFmtId="0" fontId="114" fillId="4" borderId="318" xfId="0" applyNumberFormat="1" applyFont="1" applyFill="1" applyBorder="1" applyAlignment="1">
      <alignment horizontal="center" vertical="center" wrapText="1"/>
    </xf>
    <xf numFmtId="0" fontId="114" fillId="4" borderId="319" xfId="0" applyNumberFormat="1" applyFont="1" applyFill="1" applyBorder="1" applyAlignment="1">
      <alignment horizontal="center" vertical="center" wrapText="1"/>
    </xf>
    <xf numFmtId="0" fontId="115" fillId="16" borderId="312" xfId="0" applyNumberFormat="1" applyFont="1" applyFill="1" applyBorder="1" applyAlignment="1">
      <alignment horizontal="center" vertical="center"/>
    </xf>
    <xf numFmtId="0" fontId="115" fillId="16" borderId="313" xfId="0" applyNumberFormat="1" applyFont="1" applyFill="1" applyBorder="1" applyAlignment="1">
      <alignment horizontal="center" vertical="center"/>
    </xf>
    <xf numFmtId="0" fontId="115" fillId="16" borderId="314" xfId="0" applyNumberFormat="1" applyFont="1" applyFill="1" applyBorder="1" applyAlignment="1">
      <alignment horizontal="center" vertical="center"/>
    </xf>
    <xf numFmtId="167" fontId="90" fillId="2" borderId="9" xfId="0" applyNumberFormat="1" applyFont="1" applyFill="1" applyBorder="1" applyAlignment="1">
      <alignment horizontal="center" textRotation="90"/>
    </xf>
    <xf numFmtId="167" fontId="90" fillId="2" borderId="15" xfId="0" applyNumberFormat="1" applyFont="1" applyFill="1" applyBorder="1" applyAlignment="1">
      <alignment horizontal="center" textRotation="90"/>
    </xf>
    <xf numFmtId="167" fontId="104" fillId="0" borderId="228" xfId="0" applyNumberFormat="1" applyFont="1" applyFill="1" applyBorder="1" applyAlignment="1">
      <alignment horizontal="center" textRotation="90"/>
    </xf>
    <xf numFmtId="167" fontId="104" fillId="0" borderId="229" xfId="0" applyNumberFormat="1" applyFont="1" applyFill="1" applyBorder="1" applyAlignment="1">
      <alignment horizontal="center" textRotation="90"/>
    </xf>
    <xf numFmtId="167" fontId="90" fillId="5" borderId="9" xfId="0" applyNumberFormat="1" applyFont="1" applyFill="1" applyBorder="1" applyAlignment="1">
      <alignment horizontal="center" textRotation="90"/>
    </xf>
    <xf numFmtId="167" fontId="90" fillId="5" borderId="15" xfId="0" applyNumberFormat="1" applyFont="1" applyFill="1" applyBorder="1" applyAlignment="1">
      <alignment horizontal="center" textRotation="90"/>
    </xf>
    <xf numFmtId="167" fontId="90" fillId="5" borderId="168" xfId="0" applyNumberFormat="1" applyFont="1" applyFill="1" applyBorder="1" applyAlignment="1">
      <alignment horizontal="center" textRotation="90"/>
    </xf>
    <xf numFmtId="167" fontId="104" fillId="2" borderId="77" xfId="0" applyNumberFormat="1" applyFont="1" applyFill="1" applyBorder="1" applyAlignment="1">
      <alignment horizontal="center" textRotation="90"/>
    </xf>
    <xf numFmtId="167" fontId="104" fillId="2" borderId="30" xfId="0" applyNumberFormat="1" applyFont="1" applyFill="1" applyBorder="1" applyAlignment="1">
      <alignment horizontal="center" textRotation="90"/>
    </xf>
    <xf numFmtId="167" fontId="104" fillId="2" borderId="61" xfId="0" applyNumberFormat="1" applyFont="1" applyFill="1" applyBorder="1" applyAlignment="1">
      <alignment horizontal="center" textRotation="90"/>
    </xf>
    <xf numFmtId="167" fontId="104" fillId="2" borderId="66" xfId="0" applyNumberFormat="1" applyFont="1" applyFill="1" applyBorder="1" applyAlignment="1">
      <alignment horizontal="center" textRotation="90"/>
    </xf>
    <xf numFmtId="167" fontId="104" fillId="2" borderId="105" xfId="0" applyNumberFormat="1" applyFont="1" applyFill="1" applyBorder="1" applyAlignment="1">
      <alignment horizontal="center" textRotation="90"/>
    </xf>
    <xf numFmtId="167" fontId="104" fillId="2" borderId="169" xfId="0" applyNumberFormat="1" applyFont="1" applyFill="1" applyBorder="1" applyAlignment="1">
      <alignment horizontal="center" textRotation="90"/>
    </xf>
    <xf numFmtId="167" fontId="104" fillId="2" borderId="228" xfId="0" applyNumberFormat="1" applyFont="1" applyFill="1" applyBorder="1" applyAlignment="1">
      <alignment horizontal="center" textRotation="90"/>
    </xf>
    <xf numFmtId="167" fontId="104" fillId="2" borderId="229" xfId="0" applyNumberFormat="1" applyFont="1" applyFill="1" applyBorder="1" applyAlignment="1">
      <alignment horizontal="center" textRotation="90"/>
    </xf>
    <xf numFmtId="167" fontId="90" fillId="0" borderId="61" xfId="0" applyNumberFormat="1" applyFont="1" applyFill="1" applyBorder="1" applyAlignment="1">
      <alignment horizontal="center" textRotation="90"/>
    </xf>
    <xf numFmtId="167" fontId="90" fillId="0" borderId="62" xfId="0" applyNumberFormat="1" applyFont="1" applyFill="1" applyBorder="1" applyAlignment="1">
      <alignment horizontal="center" textRotation="90"/>
    </xf>
    <xf numFmtId="167" fontId="90" fillId="0" borderId="168" xfId="0" applyNumberFormat="1" applyFont="1" applyFill="1" applyBorder="1" applyAlignment="1">
      <alignment horizontal="center" textRotation="90"/>
    </xf>
    <xf numFmtId="0" fontId="3" fillId="3" borderId="25" xfId="0" applyNumberFormat="1" applyFont="1" applyFill="1" applyBorder="1" applyAlignment="1">
      <alignment horizontal="center" vertical="center"/>
    </xf>
    <xf numFmtId="167" fontId="90" fillId="0" borderId="9" xfId="0" applyNumberFormat="1" applyFont="1" applyFill="1" applyBorder="1" applyAlignment="1">
      <alignment horizontal="center" textRotation="90"/>
    </xf>
    <xf numFmtId="167" fontId="90" fillId="0" borderId="15" xfId="0" applyNumberFormat="1" applyFont="1" applyFill="1" applyBorder="1" applyAlignment="1">
      <alignment horizontal="center" textRotation="90"/>
    </xf>
    <xf numFmtId="0" fontId="28" fillId="0" borderId="0" xfId="0" applyNumberFormat="1" applyFont="1" applyFill="1" applyBorder="1" applyAlignment="1">
      <alignment horizontal="center" vertical="center"/>
    </xf>
    <xf numFmtId="0" fontId="48" fillId="0" borderId="273" xfId="0" applyNumberFormat="1" applyFont="1" applyFill="1" applyBorder="1" applyAlignment="1">
      <alignment horizontal="center" vertical="center"/>
    </xf>
    <xf numFmtId="0" fontId="53" fillId="9" borderId="255" xfId="0" applyNumberFormat="1" applyFont="1" applyFill="1" applyBorder="1" applyAlignment="1">
      <alignment horizontal="center" vertical="center"/>
    </xf>
    <xf numFmtId="0" fontId="53" fillId="9" borderId="274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28" fillId="0" borderId="302" xfId="0" applyNumberFormat="1" applyFont="1" applyFill="1" applyBorder="1" applyAlignment="1">
      <alignment horizontal="left"/>
    </xf>
    <xf numFmtId="0" fontId="28" fillId="0" borderId="278" xfId="0" applyNumberFormat="1" applyFont="1" applyFill="1" applyBorder="1" applyAlignment="1">
      <alignment horizontal="left"/>
    </xf>
    <xf numFmtId="0" fontId="28" fillId="0" borderId="279" xfId="0" applyNumberFormat="1" applyFont="1" applyFill="1" applyBorder="1" applyAlignment="1">
      <alignment horizontal="left"/>
    </xf>
    <xf numFmtId="0" fontId="83" fillId="4" borderId="302" xfId="0" applyNumberFormat="1" applyFont="1" applyFill="1" applyBorder="1" applyAlignment="1">
      <alignment horizontal="right" vertical="center"/>
    </xf>
    <xf numFmtId="0" fontId="83" fillId="4" borderId="278" xfId="0" applyNumberFormat="1" applyFont="1" applyFill="1" applyBorder="1" applyAlignment="1">
      <alignment horizontal="right" vertical="center"/>
    </xf>
    <xf numFmtId="0" fontId="83" fillId="4" borderId="282" xfId="0" applyNumberFormat="1" applyFont="1" applyFill="1" applyBorder="1" applyAlignment="1">
      <alignment horizontal="right" vertical="center"/>
    </xf>
    <xf numFmtId="0" fontId="83" fillId="4" borderId="303" xfId="0" applyNumberFormat="1" applyFont="1" applyFill="1" applyBorder="1" applyAlignment="1">
      <alignment horizontal="right" vertical="center"/>
    </xf>
    <xf numFmtId="0" fontId="83" fillId="4" borderId="276" xfId="0" applyNumberFormat="1" applyFont="1" applyFill="1" applyBorder="1" applyAlignment="1">
      <alignment horizontal="right" vertical="center"/>
    </xf>
    <xf numFmtId="0" fontId="83" fillId="4" borderId="277" xfId="0" applyNumberFormat="1" applyFont="1" applyFill="1" applyBorder="1" applyAlignment="1">
      <alignment horizontal="right" vertical="center"/>
    </xf>
    <xf numFmtId="0" fontId="25" fillId="0" borderId="302" xfId="0" applyNumberFormat="1" applyFont="1" applyFill="1" applyBorder="1" applyAlignment="1">
      <alignment horizontal="left" vertical="center"/>
    </xf>
    <xf numFmtId="0" fontId="25" fillId="0" borderId="278" xfId="0" applyNumberFormat="1" applyFont="1" applyFill="1" applyBorder="1" applyAlignment="1">
      <alignment horizontal="left" vertical="center"/>
    </xf>
    <xf numFmtId="0" fontId="25" fillId="0" borderId="279" xfId="0" applyNumberFormat="1" applyFont="1" applyFill="1" applyBorder="1" applyAlignment="1">
      <alignment horizontal="left" vertical="center"/>
    </xf>
    <xf numFmtId="0" fontId="85" fillId="0" borderId="0" xfId="0" applyNumberFormat="1" applyFont="1" applyFill="1" applyBorder="1" applyAlignment="1">
      <alignment horizontal="left" vertical="center"/>
    </xf>
    <xf numFmtId="167" fontId="90" fillId="0" borderId="228" xfId="0" applyNumberFormat="1" applyFont="1" applyFill="1" applyBorder="1" applyAlignment="1">
      <alignment horizontal="center" textRotation="90"/>
    </xf>
    <xf numFmtId="167" fontId="90" fillId="0" borderId="229" xfId="0" applyNumberFormat="1" applyFont="1" applyFill="1" applyBorder="1" applyAlignment="1">
      <alignment horizontal="center" textRotation="90"/>
    </xf>
    <xf numFmtId="0" fontId="24" fillId="18" borderId="0" xfId="0" applyNumberFormat="1" applyFont="1" applyFill="1" applyBorder="1" applyAlignment="1">
      <alignment horizontal="center" vertical="center"/>
    </xf>
    <xf numFmtId="167" fontId="87" fillId="0" borderId="9" xfId="0" applyNumberFormat="1" applyFont="1" applyFill="1" applyBorder="1" applyAlignment="1">
      <alignment horizontal="center" textRotation="90"/>
    </xf>
    <xf numFmtId="167" fontId="87" fillId="0" borderId="15" xfId="0" applyNumberFormat="1" applyFont="1" applyFill="1" applyBorder="1" applyAlignment="1">
      <alignment horizontal="center" textRotation="90"/>
    </xf>
    <xf numFmtId="167" fontId="87" fillId="0" borderId="62" xfId="0" applyNumberFormat="1" applyFont="1" applyFill="1" applyBorder="1" applyAlignment="1">
      <alignment horizontal="center" textRotation="90"/>
    </xf>
    <xf numFmtId="167" fontId="87" fillId="0" borderId="168" xfId="0" applyNumberFormat="1" applyFont="1" applyFill="1" applyBorder="1" applyAlignment="1">
      <alignment horizontal="center" textRotation="90"/>
    </xf>
    <xf numFmtId="0" fontId="29" fillId="0" borderId="128" xfId="0" applyNumberFormat="1" applyFont="1" applyFill="1" applyBorder="1" applyAlignment="1">
      <alignment horizontal="center" vertical="center"/>
    </xf>
    <xf numFmtId="0" fontId="29" fillId="0" borderId="111" xfId="0" applyNumberFormat="1" applyFont="1" applyFill="1" applyBorder="1" applyAlignment="1">
      <alignment horizontal="center" vertical="center"/>
    </xf>
    <xf numFmtId="0" fontId="29" fillId="0" borderId="101" xfId="0" applyNumberFormat="1" applyFont="1" applyFill="1" applyBorder="1" applyAlignment="1">
      <alignment horizontal="center" vertical="center"/>
    </xf>
    <xf numFmtId="167" fontId="104" fillId="2" borderId="244" xfId="0" applyNumberFormat="1" applyFont="1" applyFill="1" applyBorder="1" applyAlignment="1">
      <alignment horizontal="center" textRotation="90"/>
    </xf>
    <xf numFmtId="167" fontId="104" fillId="2" borderId="90" xfId="0" applyNumberFormat="1" applyFont="1" applyFill="1" applyBorder="1" applyAlignment="1">
      <alignment horizontal="center" textRotation="90"/>
    </xf>
    <xf numFmtId="167" fontId="90" fillId="2" borderId="47" xfId="0" applyNumberFormat="1" applyFont="1" applyFill="1" applyBorder="1" applyAlignment="1">
      <alignment horizontal="center" textRotation="90"/>
    </xf>
    <xf numFmtId="0" fontId="29" fillId="0" borderId="102" xfId="0" applyNumberFormat="1" applyFont="1" applyFill="1" applyBorder="1" applyAlignment="1">
      <alignment horizontal="center" vertical="center"/>
    </xf>
    <xf numFmtId="0" fontId="28" fillId="0" borderId="252" xfId="0" quotePrefix="1" applyNumberFormat="1" applyFont="1" applyFill="1" applyBorder="1" applyAlignment="1">
      <alignment horizontal="center" vertical="center" textRotation="90"/>
    </xf>
    <xf numFmtId="0" fontId="28" fillId="0" borderId="253" xfId="0" quotePrefix="1" applyNumberFormat="1" applyFont="1" applyFill="1" applyBorder="1" applyAlignment="1">
      <alignment horizontal="center" vertical="center" textRotation="90"/>
    </xf>
    <xf numFmtId="0" fontId="28" fillId="0" borderId="41" xfId="0" quotePrefix="1" applyNumberFormat="1" applyFont="1" applyFill="1" applyBorder="1" applyAlignment="1">
      <alignment horizontal="center" vertical="center" textRotation="90"/>
    </xf>
    <xf numFmtId="0" fontId="42" fillId="18" borderId="0" xfId="0" quotePrefix="1" applyNumberFormat="1" applyFont="1" applyFill="1" applyBorder="1" applyAlignment="1">
      <alignment horizontal="center" vertical="center"/>
    </xf>
    <xf numFmtId="0" fontId="1" fillId="3" borderId="155" xfId="0" applyNumberFormat="1" applyFont="1" applyFill="1" applyBorder="1" applyAlignment="1">
      <alignment horizontal="center" vertical="center"/>
    </xf>
    <xf numFmtId="0" fontId="1" fillId="3" borderId="38" xfId="0" applyNumberFormat="1" applyFont="1" applyFill="1" applyBorder="1" applyAlignment="1">
      <alignment horizontal="center" vertical="center"/>
    </xf>
    <xf numFmtId="0" fontId="84" fillId="0" borderId="128" xfId="0" applyFont="1" applyFill="1" applyBorder="1" applyAlignment="1">
      <alignment horizontal="center" vertical="center" textRotation="90"/>
    </xf>
    <xf numFmtId="0" fontId="84" fillId="0" borderId="111" xfId="0" applyFont="1" applyFill="1" applyBorder="1" applyAlignment="1">
      <alignment horizontal="center" vertical="center" textRotation="90"/>
    </xf>
    <xf numFmtId="0" fontId="84" fillId="0" borderId="115" xfId="0" applyFont="1" applyFill="1" applyBorder="1" applyAlignment="1">
      <alignment horizontal="center" vertical="center" textRotation="90"/>
    </xf>
    <xf numFmtId="0" fontId="25" fillId="0" borderId="301" xfId="0" applyNumberFormat="1" applyFont="1" applyFill="1" applyBorder="1" applyAlignment="1">
      <alignment horizontal="left" vertical="center"/>
    </xf>
    <xf numFmtId="0" fontId="25" fillId="0" borderId="133" xfId="0" applyNumberFormat="1" applyFont="1" applyFill="1" applyBorder="1" applyAlignment="1">
      <alignment horizontal="left" vertical="center"/>
    </xf>
    <xf numFmtId="0" fontId="25" fillId="0" borderId="129" xfId="0" applyNumberFormat="1" applyFont="1" applyFill="1" applyBorder="1" applyAlignment="1">
      <alignment horizontal="left" vertical="center"/>
    </xf>
    <xf numFmtId="0" fontId="3" fillId="3" borderId="310" xfId="0" applyNumberFormat="1" applyFont="1" applyFill="1" applyBorder="1" applyAlignment="1">
      <alignment horizontal="center" vertical="center"/>
    </xf>
    <xf numFmtId="0" fontId="3" fillId="3" borderId="57" xfId="0" applyNumberFormat="1" applyFont="1" applyFill="1" applyBorder="1" applyAlignment="1">
      <alignment horizontal="center" vertical="center"/>
    </xf>
    <xf numFmtId="0" fontId="3" fillId="3" borderId="38" xfId="0" applyNumberFormat="1" applyFont="1" applyFill="1" applyBorder="1" applyAlignment="1">
      <alignment horizontal="center" vertical="center"/>
    </xf>
    <xf numFmtId="0" fontId="28" fillId="0" borderId="303" xfId="0" applyNumberFormat="1" applyFont="1" applyFill="1" applyBorder="1" applyAlignment="1">
      <alignment horizontal="left" vertical="center"/>
    </xf>
    <xf numFmtId="0" fontId="28" fillId="0" borderId="276" xfId="0" applyNumberFormat="1" applyFont="1" applyFill="1" applyBorder="1" applyAlignment="1">
      <alignment horizontal="left" vertical="center"/>
    </xf>
    <xf numFmtId="0" fontId="28" fillId="0" borderId="277" xfId="0" applyNumberFormat="1" applyFont="1" applyFill="1" applyBorder="1" applyAlignment="1">
      <alignment horizontal="left" vertical="center"/>
    </xf>
    <xf numFmtId="0" fontId="25" fillId="5" borderId="302" xfId="0" applyNumberFormat="1" applyFont="1" applyFill="1" applyBorder="1" applyAlignment="1">
      <alignment horizontal="left" vertical="center"/>
    </xf>
    <xf numFmtId="0" fontId="25" fillId="5" borderId="278" xfId="0" applyNumberFormat="1" applyFont="1" applyFill="1" applyBorder="1" applyAlignment="1">
      <alignment horizontal="left" vertical="center"/>
    </xf>
    <xf numFmtId="0" fontId="25" fillId="5" borderId="279" xfId="0" applyNumberFormat="1" applyFont="1" applyFill="1" applyBorder="1" applyAlignment="1">
      <alignment horizontal="left" vertical="center"/>
    </xf>
    <xf numFmtId="0" fontId="28" fillId="0" borderId="302" xfId="0" applyFont="1" applyBorder="1" applyAlignment="1">
      <alignment horizontal="left" vertical="center"/>
    </xf>
    <xf numFmtId="0" fontId="28" fillId="0" borderId="278" xfId="0" applyFont="1" applyBorder="1" applyAlignment="1">
      <alignment horizontal="left" vertical="center"/>
    </xf>
    <xf numFmtId="0" fontId="28" fillId="0" borderId="279" xfId="0" applyFont="1" applyBorder="1" applyAlignment="1">
      <alignment horizontal="left" vertical="center"/>
    </xf>
    <xf numFmtId="0" fontId="29" fillId="0" borderId="115" xfId="0" applyNumberFormat="1" applyFont="1" applyFill="1" applyBorder="1" applyAlignment="1">
      <alignment horizontal="center" vertical="center"/>
    </xf>
    <xf numFmtId="0" fontId="49" fillId="15" borderId="102" xfId="0" applyFont="1" applyFill="1" applyBorder="1" applyAlignment="1">
      <alignment horizontal="center" vertical="center" textRotation="90"/>
    </xf>
    <xf numFmtId="0" fontId="49" fillId="15" borderId="111" xfId="0" applyFont="1" applyFill="1" applyBorder="1" applyAlignment="1">
      <alignment horizontal="center" vertical="center" textRotation="90"/>
    </xf>
    <xf numFmtId="0" fontId="49" fillId="15" borderId="135" xfId="0" applyFont="1" applyFill="1" applyBorder="1" applyAlignment="1">
      <alignment horizontal="center" vertical="center" textRotation="90"/>
    </xf>
    <xf numFmtId="0" fontId="83" fillId="4" borderId="279" xfId="0" applyNumberFormat="1" applyFont="1" applyFill="1" applyBorder="1" applyAlignment="1">
      <alignment horizontal="right" vertical="center"/>
    </xf>
    <xf numFmtId="0" fontId="59" fillId="0" borderId="0" xfId="0" applyNumberFormat="1" applyFont="1" applyFill="1" applyBorder="1" applyAlignment="1">
      <alignment horizontal="left" vertical="center"/>
    </xf>
    <xf numFmtId="0" fontId="88" fillId="0" borderId="0" xfId="0" applyNumberFormat="1" applyFont="1" applyFill="1" applyBorder="1" applyAlignment="1">
      <alignment horizontal="left" vertical="center"/>
    </xf>
    <xf numFmtId="0" fontId="25" fillId="0" borderId="308" xfId="0" applyFont="1" applyBorder="1" applyAlignment="1">
      <alignment horizontal="left" vertical="center"/>
    </xf>
    <xf numFmtId="0" fontId="25" fillId="0" borderId="117" xfId="0" applyFont="1" applyBorder="1" applyAlignment="1">
      <alignment horizontal="left" vertical="center"/>
    </xf>
    <xf numFmtId="0" fontId="25" fillId="0" borderId="118" xfId="0" applyFont="1" applyBorder="1" applyAlignment="1">
      <alignment horizontal="left" vertical="center"/>
    </xf>
    <xf numFmtId="167" fontId="90" fillId="2" borderId="66" xfId="0" applyNumberFormat="1" applyFont="1" applyFill="1" applyBorder="1" applyAlignment="1">
      <alignment horizontal="center" textRotation="90"/>
    </xf>
    <xf numFmtId="167" fontId="90" fillId="2" borderId="105" xfId="0" applyNumberFormat="1" applyFont="1" applyFill="1" applyBorder="1" applyAlignment="1">
      <alignment horizontal="center" textRotation="90"/>
    </xf>
    <xf numFmtId="167" fontId="90" fillId="2" borderId="229" xfId="0" applyNumberFormat="1" applyFont="1" applyFill="1" applyBorder="1" applyAlignment="1">
      <alignment horizontal="center" textRotation="90"/>
    </xf>
    <xf numFmtId="167" fontId="90" fillId="2" borderId="228" xfId="0" applyNumberFormat="1" applyFont="1" applyFill="1" applyBorder="1" applyAlignment="1">
      <alignment horizontal="center" textRotation="90"/>
    </xf>
    <xf numFmtId="0" fontId="78" fillId="10" borderId="164" xfId="0" applyFont="1" applyFill="1" applyBorder="1" applyAlignment="1">
      <alignment horizontal="center" vertical="center" wrapText="1"/>
    </xf>
    <xf numFmtId="0" fontId="78" fillId="10" borderId="165" xfId="0" applyFont="1" applyFill="1" applyBorder="1" applyAlignment="1">
      <alignment horizontal="center" vertical="center" wrapText="1"/>
    </xf>
    <xf numFmtId="0" fontId="78" fillId="10" borderId="166" xfId="0" applyFont="1" applyFill="1" applyBorder="1" applyAlignment="1">
      <alignment horizontal="center" vertical="center" wrapText="1"/>
    </xf>
  </cellXfs>
  <cellStyles count="894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" xfId="1607" builtinId="8" hidden="1"/>
    <cellStyle name="Lien hypertexte" xfId="1609" builtinId="8" hidden="1"/>
    <cellStyle name="Lien hypertexte" xfId="1611" builtinId="8" hidden="1"/>
    <cellStyle name="Lien hypertexte" xfId="1613" builtinId="8" hidden="1"/>
    <cellStyle name="Lien hypertexte" xfId="1615" builtinId="8" hidden="1"/>
    <cellStyle name="Lien hypertexte" xfId="1617" builtinId="8" hidden="1"/>
    <cellStyle name="Lien hypertexte" xfId="1619" builtinId="8" hidden="1"/>
    <cellStyle name="Lien hypertexte" xfId="1621" builtinId="8" hidden="1"/>
    <cellStyle name="Lien hypertexte" xfId="1623" builtinId="8" hidden="1"/>
    <cellStyle name="Lien hypertexte" xfId="1625" builtinId="8" hidden="1"/>
    <cellStyle name="Lien hypertexte" xfId="1627" builtinId="8" hidden="1"/>
    <cellStyle name="Lien hypertexte" xfId="1629" builtinId="8" hidden="1"/>
    <cellStyle name="Lien hypertexte" xfId="1631" builtinId="8" hidden="1"/>
    <cellStyle name="Lien hypertexte" xfId="1633" builtinId="8" hidden="1"/>
    <cellStyle name="Lien hypertexte" xfId="1635" builtinId="8" hidden="1"/>
    <cellStyle name="Lien hypertexte" xfId="1637" builtinId="8" hidden="1"/>
    <cellStyle name="Lien hypertexte" xfId="1639" builtinId="8" hidden="1"/>
    <cellStyle name="Lien hypertexte" xfId="1641" builtinId="8" hidden="1"/>
    <cellStyle name="Lien hypertexte" xfId="1643" builtinId="8" hidden="1"/>
    <cellStyle name="Lien hypertexte" xfId="1645" builtinId="8" hidden="1"/>
    <cellStyle name="Lien hypertexte" xfId="1647" builtinId="8" hidden="1"/>
    <cellStyle name="Lien hypertexte" xfId="1649" builtinId="8" hidden="1"/>
    <cellStyle name="Lien hypertexte" xfId="1651" builtinId="8" hidden="1"/>
    <cellStyle name="Lien hypertexte" xfId="1653" builtinId="8" hidden="1"/>
    <cellStyle name="Lien hypertexte" xfId="1655" builtinId="8" hidden="1"/>
    <cellStyle name="Lien hypertexte" xfId="1657" builtinId="8" hidden="1"/>
    <cellStyle name="Lien hypertexte" xfId="1659" builtinId="8" hidden="1"/>
    <cellStyle name="Lien hypertexte" xfId="1661" builtinId="8" hidden="1"/>
    <cellStyle name="Lien hypertexte" xfId="1663" builtinId="8" hidden="1"/>
    <cellStyle name="Lien hypertexte" xfId="1665" builtinId="8" hidden="1"/>
    <cellStyle name="Lien hypertexte" xfId="1667" builtinId="8" hidden="1"/>
    <cellStyle name="Lien hypertexte" xfId="1669" builtinId="8" hidden="1"/>
    <cellStyle name="Lien hypertexte" xfId="1671" builtinId="8" hidden="1"/>
    <cellStyle name="Lien hypertexte" xfId="1673" builtinId="8" hidden="1"/>
    <cellStyle name="Lien hypertexte" xfId="1675" builtinId="8" hidden="1"/>
    <cellStyle name="Lien hypertexte" xfId="1677" builtinId="8" hidden="1"/>
    <cellStyle name="Lien hypertexte" xfId="1679" builtinId="8" hidden="1"/>
    <cellStyle name="Lien hypertexte" xfId="1681" builtinId="8" hidden="1"/>
    <cellStyle name="Lien hypertexte" xfId="1683" builtinId="8" hidden="1"/>
    <cellStyle name="Lien hypertexte" xfId="1685" builtinId="8" hidden="1"/>
    <cellStyle name="Lien hypertexte" xfId="1687" builtinId="8" hidden="1"/>
    <cellStyle name="Lien hypertexte" xfId="1689" builtinId="8" hidden="1"/>
    <cellStyle name="Lien hypertexte" xfId="1691" builtinId="8" hidden="1"/>
    <cellStyle name="Lien hypertexte" xfId="1693" builtinId="8" hidden="1"/>
    <cellStyle name="Lien hypertexte" xfId="1695" builtinId="8" hidden="1"/>
    <cellStyle name="Lien hypertexte" xfId="1697" builtinId="8" hidden="1"/>
    <cellStyle name="Lien hypertexte" xfId="1699" builtinId="8" hidden="1"/>
    <cellStyle name="Lien hypertexte" xfId="1701" builtinId="8" hidden="1"/>
    <cellStyle name="Lien hypertexte" xfId="1703" builtinId="8" hidden="1"/>
    <cellStyle name="Lien hypertexte" xfId="1705" builtinId="8" hidden="1"/>
    <cellStyle name="Lien hypertexte" xfId="1707" builtinId="8" hidden="1"/>
    <cellStyle name="Lien hypertexte" xfId="1709" builtinId="8" hidden="1"/>
    <cellStyle name="Lien hypertexte" xfId="1711" builtinId="8" hidden="1"/>
    <cellStyle name="Lien hypertexte" xfId="1713" builtinId="8" hidden="1"/>
    <cellStyle name="Lien hypertexte" xfId="1715" builtinId="8" hidden="1"/>
    <cellStyle name="Lien hypertexte" xfId="1717" builtinId="8" hidden="1"/>
    <cellStyle name="Lien hypertexte" xfId="1719" builtinId="8" hidden="1"/>
    <cellStyle name="Lien hypertexte" xfId="1721" builtinId="8" hidden="1"/>
    <cellStyle name="Lien hypertexte" xfId="1723" builtinId="8" hidden="1"/>
    <cellStyle name="Lien hypertexte" xfId="1725" builtinId="8" hidden="1"/>
    <cellStyle name="Lien hypertexte" xfId="1727" builtinId="8" hidden="1"/>
    <cellStyle name="Lien hypertexte" xfId="1729" builtinId="8" hidden="1"/>
    <cellStyle name="Lien hypertexte" xfId="1731" builtinId="8" hidden="1"/>
    <cellStyle name="Lien hypertexte" xfId="1733" builtinId="8" hidden="1"/>
    <cellStyle name="Lien hypertexte" xfId="1735" builtinId="8" hidden="1"/>
    <cellStyle name="Lien hypertexte" xfId="1737" builtinId="8" hidden="1"/>
    <cellStyle name="Lien hypertexte" xfId="1739" builtinId="8" hidden="1"/>
    <cellStyle name="Lien hypertexte" xfId="1741" builtinId="8" hidden="1"/>
    <cellStyle name="Lien hypertexte" xfId="1743" builtinId="8" hidden="1"/>
    <cellStyle name="Lien hypertexte" xfId="1745" builtinId="8" hidden="1"/>
    <cellStyle name="Lien hypertexte" xfId="1747" builtinId="8" hidden="1"/>
    <cellStyle name="Lien hypertexte" xfId="1749" builtinId="8" hidden="1"/>
    <cellStyle name="Lien hypertexte" xfId="1751" builtinId="8" hidden="1"/>
    <cellStyle name="Lien hypertexte" xfId="1753" builtinId="8" hidden="1"/>
    <cellStyle name="Lien hypertexte" xfId="1755" builtinId="8" hidden="1"/>
    <cellStyle name="Lien hypertexte" xfId="1757" builtinId="8" hidden="1"/>
    <cellStyle name="Lien hypertexte" xfId="1759" builtinId="8" hidden="1"/>
    <cellStyle name="Lien hypertexte" xfId="1761" builtinId="8" hidden="1"/>
    <cellStyle name="Lien hypertexte" xfId="1763" builtinId="8" hidden="1"/>
    <cellStyle name="Lien hypertexte" xfId="1765" builtinId="8" hidden="1"/>
    <cellStyle name="Lien hypertexte" xfId="1767" builtinId="8" hidden="1"/>
    <cellStyle name="Lien hypertexte" xfId="1769" builtinId="8" hidden="1"/>
    <cellStyle name="Lien hypertexte" xfId="1771" builtinId="8" hidden="1"/>
    <cellStyle name="Lien hypertexte" xfId="1773" builtinId="8" hidden="1"/>
    <cellStyle name="Lien hypertexte" xfId="1775" builtinId="8" hidden="1"/>
    <cellStyle name="Lien hypertexte" xfId="1777" builtinId="8" hidden="1"/>
    <cellStyle name="Lien hypertexte" xfId="1779" builtinId="8" hidden="1"/>
    <cellStyle name="Lien hypertexte" xfId="1781" builtinId="8" hidden="1"/>
    <cellStyle name="Lien hypertexte" xfId="1783" builtinId="8" hidden="1"/>
    <cellStyle name="Lien hypertexte" xfId="1785" builtinId="8" hidden="1"/>
    <cellStyle name="Lien hypertexte" xfId="1787" builtinId="8" hidden="1"/>
    <cellStyle name="Lien hypertexte" xfId="1789" builtinId="8" hidden="1"/>
    <cellStyle name="Lien hypertexte" xfId="1791" builtinId="8" hidden="1"/>
    <cellStyle name="Lien hypertexte" xfId="1793" builtinId="8" hidden="1"/>
    <cellStyle name="Lien hypertexte" xfId="1795" builtinId="8" hidden="1"/>
    <cellStyle name="Lien hypertexte" xfId="1797" builtinId="8" hidden="1"/>
    <cellStyle name="Lien hypertexte" xfId="1799" builtinId="8" hidden="1"/>
    <cellStyle name="Lien hypertexte" xfId="1801" builtinId="8" hidden="1"/>
    <cellStyle name="Lien hypertexte" xfId="1803" builtinId="8" hidden="1"/>
    <cellStyle name="Lien hypertexte" xfId="1805" builtinId="8" hidden="1"/>
    <cellStyle name="Lien hypertexte" xfId="1807" builtinId="8" hidden="1"/>
    <cellStyle name="Lien hypertexte" xfId="1809" builtinId="8" hidden="1"/>
    <cellStyle name="Lien hypertexte" xfId="1811" builtinId="8" hidden="1"/>
    <cellStyle name="Lien hypertexte" xfId="1813" builtinId="8" hidden="1"/>
    <cellStyle name="Lien hypertexte" xfId="1815" builtinId="8" hidden="1"/>
    <cellStyle name="Lien hypertexte" xfId="1817" builtinId="8" hidden="1"/>
    <cellStyle name="Lien hypertexte" xfId="1819" builtinId="8" hidden="1"/>
    <cellStyle name="Lien hypertexte" xfId="1821" builtinId="8" hidden="1"/>
    <cellStyle name="Lien hypertexte" xfId="1823" builtinId="8" hidden="1"/>
    <cellStyle name="Lien hypertexte" xfId="1825" builtinId="8" hidden="1"/>
    <cellStyle name="Lien hypertexte" xfId="1827" builtinId="8" hidden="1"/>
    <cellStyle name="Lien hypertexte" xfId="1829" builtinId="8" hidden="1"/>
    <cellStyle name="Lien hypertexte" xfId="1831" builtinId="8" hidden="1"/>
    <cellStyle name="Lien hypertexte" xfId="1833" builtinId="8" hidden="1"/>
    <cellStyle name="Lien hypertexte" xfId="1835" builtinId="8" hidden="1"/>
    <cellStyle name="Lien hypertexte" xfId="1837" builtinId="8" hidden="1"/>
    <cellStyle name="Lien hypertexte" xfId="1839" builtinId="8" hidden="1"/>
    <cellStyle name="Lien hypertexte" xfId="1841" builtinId="8" hidden="1"/>
    <cellStyle name="Lien hypertexte" xfId="1843" builtinId="8" hidden="1"/>
    <cellStyle name="Lien hypertexte" xfId="1845" builtinId="8" hidden="1"/>
    <cellStyle name="Lien hypertexte" xfId="1847" builtinId="8" hidden="1"/>
    <cellStyle name="Lien hypertexte" xfId="1849" builtinId="8" hidden="1"/>
    <cellStyle name="Lien hypertexte" xfId="1851" builtinId="8" hidden="1"/>
    <cellStyle name="Lien hypertexte" xfId="1853" builtinId="8" hidden="1"/>
    <cellStyle name="Lien hypertexte" xfId="1855" builtinId="8" hidden="1"/>
    <cellStyle name="Lien hypertexte" xfId="1857" builtinId="8" hidden="1"/>
    <cellStyle name="Lien hypertexte" xfId="1859" builtinId="8" hidden="1"/>
    <cellStyle name="Lien hypertexte" xfId="1861" builtinId="8" hidden="1"/>
    <cellStyle name="Lien hypertexte" xfId="1863" builtinId="8" hidden="1"/>
    <cellStyle name="Lien hypertexte" xfId="1865" builtinId="8" hidden="1"/>
    <cellStyle name="Lien hypertexte" xfId="1867" builtinId="8" hidden="1"/>
    <cellStyle name="Lien hypertexte" xfId="1869" builtinId="8" hidden="1"/>
    <cellStyle name="Lien hypertexte" xfId="1871" builtinId="8" hidden="1"/>
    <cellStyle name="Lien hypertexte" xfId="1873" builtinId="8" hidden="1"/>
    <cellStyle name="Lien hypertexte" xfId="1875" builtinId="8" hidden="1"/>
    <cellStyle name="Lien hypertexte" xfId="1877" builtinId="8" hidden="1"/>
    <cellStyle name="Lien hypertexte" xfId="1879" builtinId="8" hidden="1"/>
    <cellStyle name="Lien hypertexte" xfId="1881" builtinId="8" hidden="1"/>
    <cellStyle name="Lien hypertexte" xfId="1883" builtinId="8" hidden="1"/>
    <cellStyle name="Lien hypertexte" xfId="1885" builtinId="8" hidden="1"/>
    <cellStyle name="Lien hypertexte" xfId="1887" builtinId="8" hidden="1"/>
    <cellStyle name="Lien hypertexte" xfId="1889" builtinId="8" hidden="1"/>
    <cellStyle name="Lien hypertexte" xfId="1891" builtinId="8" hidden="1"/>
    <cellStyle name="Lien hypertexte" xfId="1893" builtinId="8" hidden="1"/>
    <cellStyle name="Lien hypertexte" xfId="1895" builtinId="8" hidden="1"/>
    <cellStyle name="Lien hypertexte" xfId="1897" builtinId="8" hidden="1"/>
    <cellStyle name="Lien hypertexte" xfId="1899" builtinId="8" hidden="1"/>
    <cellStyle name="Lien hypertexte" xfId="1901" builtinId="8" hidden="1"/>
    <cellStyle name="Lien hypertexte" xfId="1903" builtinId="8" hidden="1"/>
    <cellStyle name="Lien hypertexte" xfId="1905" builtinId="8" hidden="1"/>
    <cellStyle name="Lien hypertexte" xfId="1907" builtinId="8" hidden="1"/>
    <cellStyle name="Lien hypertexte" xfId="1909" builtinId="8" hidden="1"/>
    <cellStyle name="Lien hypertexte" xfId="1911" builtinId="8" hidden="1"/>
    <cellStyle name="Lien hypertexte" xfId="1913" builtinId="8" hidden="1"/>
    <cellStyle name="Lien hypertexte" xfId="1915" builtinId="8" hidden="1"/>
    <cellStyle name="Lien hypertexte" xfId="1917" builtinId="8" hidden="1"/>
    <cellStyle name="Lien hypertexte" xfId="1919" builtinId="8" hidden="1"/>
    <cellStyle name="Lien hypertexte" xfId="1921" builtinId="8" hidden="1"/>
    <cellStyle name="Lien hypertexte" xfId="1923" builtinId="8" hidden="1"/>
    <cellStyle name="Lien hypertexte" xfId="1925" builtinId="8" hidden="1"/>
    <cellStyle name="Lien hypertexte" xfId="1927" builtinId="8" hidden="1"/>
    <cellStyle name="Lien hypertexte" xfId="1929" builtinId="8" hidden="1"/>
    <cellStyle name="Lien hypertexte" xfId="1931" builtinId="8" hidden="1"/>
    <cellStyle name="Lien hypertexte" xfId="1933" builtinId="8" hidden="1"/>
    <cellStyle name="Lien hypertexte" xfId="1935" builtinId="8" hidden="1"/>
    <cellStyle name="Lien hypertexte" xfId="1937" builtinId="8" hidden="1"/>
    <cellStyle name="Lien hypertexte" xfId="1939" builtinId="8" hidden="1"/>
    <cellStyle name="Lien hypertexte" xfId="1941" builtinId="8" hidden="1"/>
    <cellStyle name="Lien hypertexte" xfId="1943" builtinId="8" hidden="1"/>
    <cellStyle name="Lien hypertexte" xfId="1945" builtinId="8" hidden="1"/>
    <cellStyle name="Lien hypertexte" xfId="1947" builtinId="8" hidden="1"/>
    <cellStyle name="Lien hypertexte" xfId="1949" builtinId="8" hidden="1"/>
    <cellStyle name="Lien hypertexte" xfId="1951" builtinId="8" hidden="1"/>
    <cellStyle name="Lien hypertexte" xfId="1953" builtinId="8" hidden="1"/>
    <cellStyle name="Lien hypertexte" xfId="1955" builtinId="8" hidden="1"/>
    <cellStyle name="Lien hypertexte" xfId="1957" builtinId="8" hidden="1"/>
    <cellStyle name="Lien hypertexte" xfId="1959" builtinId="8" hidden="1"/>
    <cellStyle name="Lien hypertexte" xfId="1961" builtinId="8" hidden="1"/>
    <cellStyle name="Lien hypertexte" xfId="1963" builtinId="8" hidden="1"/>
    <cellStyle name="Lien hypertexte" xfId="1965" builtinId="8" hidden="1"/>
    <cellStyle name="Lien hypertexte" xfId="1967" builtinId="8" hidden="1"/>
    <cellStyle name="Lien hypertexte" xfId="1969" builtinId="8" hidden="1"/>
    <cellStyle name="Lien hypertexte" xfId="1971" builtinId="8" hidden="1"/>
    <cellStyle name="Lien hypertexte" xfId="1973" builtinId="8" hidden="1"/>
    <cellStyle name="Lien hypertexte" xfId="1975" builtinId="8" hidden="1"/>
    <cellStyle name="Lien hypertexte" xfId="1977" builtinId="8" hidden="1"/>
    <cellStyle name="Lien hypertexte" xfId="1979" builtinId="8" hidden="1"/>
    <cellStyle name="Lien hypertexte" xfId="1981" builtinId="8" hidden="1"/>
    <cellStyle name="Lien hypertexte" xfId="1983" builtinId="8" hidden="1"/>
    <cellStyle name="Lien hypertexte" xfId="1985" builtinId="8" hidden="1"/>
    <cellStyle name="Lien hypertexte" xfId="1987" builtinId="8" hidden="1"/>
    <cellStyle name="Lien hypertexte" xfId="1989" builtinId="8" hidden="1"/>
    <cellStyle name="Lien hypertexte" xfId="1991" builtinId="8" hidden="1"/>
    <cellStyle name="Lien hypertexte" xfId="1993" builtinId="8" hidden="1"/>
    <cellStyle name="Lien hypertexte" xfId="1995" builtinId="8" hidden="1"/>
    <cellStyle name="Lien hypertexte" xfId="1997" builtinId="8" hidden="1"/>
    <cellStyle name="Lien hypertexte" xfId="1999" builtinId="8" hidden="1"/>
    <cellStyle name="Lien hypertexte" xfId="2001" builtinId="8" hidden="1"/>
    <cellStyle name="Lien hypertexte" xfId="2003" builtinId="8" hidden="1"/>
    <cellStyle name="Lien hypertexte" xfId="2005" builtinId="8" hidden="1"/>
    <cellStyle name="Lien hypertexte" xfId="2007" builtinId="8" hidden="1"/>
    <cellStyle name="Lien hypertexte" xfId="2009" builtinId="8" hidden="1"/>
    <cellStyle name="Lien hypertexte" xfId="2011" builtinId="8" hidden="1"/>
    <cellStyle name="Lien hypertexte" xfId="2013" builtinId="8" hidden="1"/>
    <cellStyle name="Lien hypertexte" xfId="2015" builtinId="8" hidden="1"/>
    <cellStyle name="Lien hypertexte" xfId="2017" builtinId="8" hidden="1"/>
    <cellStyle name="Lien hypertexte" xfId="2019" builtinId="8" hidden="1"/>
    <cellStyle name="Lien hypertexte" xfId="2021" builtinId="8" hidden="1"/>
    <cellStyle name="Lien hypertexte" xfId="2023" builtinId="8" hidden="1"/>
    <cellStyle name="Lien hypertexte" xfId="2025" builtinId="8" hidden="1"/>
    <cellStyle name="Lien hypertexte" xfId="2027" builtinId="8" hidden="1"/>
    <cellStyle name="Lien hypertexte" xfId="2029" builtinId="8" hidden="1"/>
    <cellStyle name="Lien hypertexte" xfId="2031" builtinId="8" hidden="1"/>
    <cellStyle name="Lien hypertexte" xfId="2033" builtinId="8" hidden="1"/>
    <cellStyle name="Lien hypertexte" xfId="2035" builtinId="8" hidden="1"/>
    <cellStyle name="Lien hypertexte" xfId="2037" builtinId="8" hidden="1"/>
    <cellStyle name="Lien hypertexte" xfId="2039" builtinId="8" hidden="1"/>
    <cellStyle name="Lien hypertexte" xfId="2041" builtinId="8" hidden="1"/>
    <cellStyle name="Lien hypertexte" xfId="2043" builtinId="8" hidden="1"/>
    <cellStyle name="Lien hypertexte" xfId="2045" builtinId="8" hidden="1"/>
    <cellStyle name="Lien hypertexte" xfId="2047" builtinId="8" hidden="1"/>
    <cellStyle name="Lien hypertexte" xfId="2049" builtinId="8" hidden="1"/>
    <cellStyle name="Lien hypertexte" xfId="2051" builtinId="8" hidden="1"/>
    <cellStyle name="Lien hypertexte" xfId="2053" builtinId="8" hidden="1"/>
    <cellStyle name="Lien hypertexte" xfId="2055" builtinId="8" hidden="1"/>
    <cellStyle name="Lien hypertexte" xfId="2057" builtinId="8" hidden="1"/>
    <cellStyle name="Lien hypertexte" xfId="2059" builtinId="8" hidden="1"/>
    <cellStyle name="Lien hypertexte" xfId="2061" builtinId="8" hidden="1"/>
    <cellStyle name="Lien hypertexte" xfId="2063" builtinId="8" hidden="1"/>
    <cellStyle name="Lien hypertexte" xfId="2065" builtinId="8" hidden="1"/>
    <cellStyle name="Lien hypertexte" xfId="2067" builtinId="8" hidden="1"/>
    <cellStyle name="Lien hypertexte" xfId="2069" builtinId="8" hidden="1"/>
    <cellStyle name="Lien hypertexte" xfId="2071" builtinId="8" hidden="1"/>
    <cellStyle name="Lien hypertexte" xfId="2073" builtinId="8" hidden="1"/>
    <cellStyle name="Lien hypertexte" xfId="2075" builtinId="8" hidden="1"/>
    <cellStyle name="Lien hypertexte" xfId="2077" builtinId="8" hidden="1"/>
    <cellStyle name="Lien hypertexte" xfId="2079" builtinId="8" hidden="1"/>
    <cellStyle name="Lien hypertexte" xfId="2081" builtinId="8" hidden="1"/>
    <cellStyle name="Lien hypertexte" xfId="2083" builtinId="8" hidden="1"/>
    <cellStyle name="Lien hypertexte" xfId="2085" builtinId="8" hidden="1"/>
    <cellStyle name="Lien hypertexte" xfId="2087" builtinId="8" hidden="1"/>
    <cellStyle name="Lien hypertexte" xfId="2089" builtinId="8" hidden="1"/>
    <cellStyle name="Lien hypertexte" xfId="2091" builtinId="8" hidden="1"/>
    <cellStyle name="Lien hypertexte" xfId="2093" builtinId="8" hidden="1"/>
    <cellStyle name="Lien hypertexte" xfId="2095" builtinId="8" hidden="1"/>
    <cellStyle name="Lien hypertexte" xfId="2097" builtinId="8" hidden="1"/>
    <cellStyle name="Lien hypertexte" xfId="2099" builtinId="8" hidden="1"/>
    <cellStyle name="Lien hypertexte" xfId="2101" builtinId="8" hidden="1"/>
    <cellStyle name="Lien hypertexte" xfId="2103" builtinId="8" hidden="1"/>
    <cellStyle name="Lien hypertexte" xfId="2105" builtinId="8" hidden="1"/>
    <cellStyle name="Lien hypertexte" xfId="2107" builtinId="8" hidden="1"/>
    <cellStyle name="Lien hypertexte" xfId="2109" builtinId="8" hidden="1"/>
    <cellStyle name="Lien hypertexte" xfId="2111" builtinId="8" hidden="1"/>
    <cellStyle name="Lien hypertexte" xfId="2113" builtinId="8" hidden="1"/>
    <cellStyle name="Lien hypertexte" xfId="2115" builtinId="8" hidden="1"/>
    <cellStyle name="Lien hypertexte" xfId="2117" builtinId="8" hidden="1"/>
    <cellStyle name="Lien hypertexte" xfId="2119" builtinId="8" hidden="1"/>
    <cellStyle name="Lien hypertexte" xfId="2121" builtinId="8" hidden="1"/>
    <cellStyle name="Lien hypertexte" xfId="2123" builtinId="8" hidden="1"/>
    <cellStyle name="Lien hypertexte" xfId="2125" builtinId="8" hidden="1"/>
    <cellStyle name="Lien hypertexte" xfId="2127" builtinId="8" hidden="1"/>
    <cellStyle name="Lien hypertexte" xfId="2129" builtinId="8" hidden="1"/>
    <cellStyle name="Lien hypertexte" xfId="2131" builtinId="8" hidden="1"/>
    <cellStyle name="Lien hypertexte" xfId="2133" builtinId="8" hidden="1"/>
    <cellStyle name="Lien hypertexte" xfId="2135" builtinId="8" hidden="1"/>
    <cellStyle name="Lien hypertexte" xfId="2137" builtinId="8" hidden="1"/>
    <cellStyle name="Lien hypertexte" xfId="2139" builtinId="8" hidden="1"/>
    <cellStyle name="Lien hypertexte" xfId="2141" builtinId="8" hidden="1"/>
    <cellStyle name="Lien hypertexte" xfId="2143" builtinId="8" hidden="1"/>
    <cellStyle name="Lien hypertexte" xfId="2145" builtinId="8" hidden="1"/>
    <cellStyle name="Lien hypertexte" xfId="2147" builtinId="8" hidden="1"/>
    <cellStyle name="Lien hypertexte" xfId="2149" builtinId="8" hidden="1"/>
    <cellStyle name="Lien hypertexte" xfId="2151" builtinId="8" hidden="1"/>
    <cellStyle name="Lien hypertexte" xfId="2153" builtinId="8" hidden="1"/>
    <cellStyle name="Lien hypertexte" xfId="2155" builtinId="8" hidden="1"/>
    <cellStyle name="Lien hypertexte" xfId="2157" builtinId="8" hidden="1"/>
    <cellStyle name="Lien hypertexte" xfId="2159" builtinId="8" hidden="1"/>
    <cellStyle name="Lien hypertexte" xfId="2161" builtinId="8" hidden="1"/>
    <cellStyle name="Lien hypertexte" xfId="2163" builtinId="8" hidden="1"/>
    <cellStyle name="Lien hypertexte" xfId="2165" builtinId="8" hidden="1"/>
    <cellStyle name="Lien hypertexte" xfId="2167" builtinId="8" hidden="1"/>
    <cellStyle name="Lien hypertexte" xfId="2169" builtinId="8" hidden="1"/>
    <cellStyle name="Lien hypertexte" xfId="2171" builtinId="8" hidden="1"/>
    <cellStyle name="Lien hypertexte" xfId="2173" builtinId="8" hidden="1"/>
    <cellStyle name="Lien hypertexte" xfId="2175" builtinId="8" hidden="1"/>
    <cellStyle name="Lien hypertexte" xfId="2177" builtinId="8" hidden="1"/>
    <cellStyle name="Lien hypertexte" xfId="2179" builtinId="8" hidden="1"/>
    <cellStyle name="Lien hypertexte" xfId="2181" builtinId="8" hidden="1"/>
    <cellStyle name="Lien hypertexte" xfId="2183" builtinId="8" hidden="1"/>
    <cellStyle name="Lien hypertexte" xfId="2185" builtinId="8" hidden="1"/>
    <cellStyle name="Lien hypertexte" xfId="2187" builtinId="8" hidden="1"/>
    <cellStyle name="Lien hypertexte" xfId="2189" builtinId="8" hidden="1"/>
    <cellStyle name="Lien hypertexte" xfId="2191" builtinId="8" hidden="1"/>
    <cellStyle name="Lien hypertexte" xfId="2193" builtinId="8" hidden="1"/>
    <cellStyle name="Lien hypertexte" xfId="2195" builtinId="8" hidden="1"/>
    <cellStyle name="Lien hypertexte" xfId="2197" builtinId="8" hidden="1"/>
    <cellStyle name="Lien hypertexte" xfId="2199" builtinId="8" hidden="1"/>
    <cellStyle name="Lien hypertexte" xfId="2201" builtinId="8" hidden="1"/>
    <cellStyle name="Lien hypertexte" xfId="2203" builtinId="8" hidden="1"/>
    <cellStyle name="Lien hypertexte" xfId="2205" builtinId="8" hidden="1"/>
    <cellStyle name="Lien hypertexte" xfId="2207" builtinId="8" hidden="1"/>
    <cellStyle name="Lien hypertexte" xfId="2209" builtinId="8" hidden="1"/>
    <cellStyle name="Lien hypertexte" xfId="2211" builtinId="8" hidden="1"/>
    <cellStyle name="Lien hypertexte" xfId="2213" builtinId="8" hidden="1"/>
    <cellStyle name="Lien hypertexte" xfId="2215" builtinId="8" hidden="1"/>
    <cellStyle name="Lien hypertexte" xfId="2217" builtinId="8" hidden="1"/>
    <cellStyle name="Lien hypertexte" xfId="2219" builtinId="8" hidden="1"/>
    <cellStyle name="Lien hypertexte" xfId="2221" builtinId="8" hidden="1"/>
    <cellStyle name="Lien hypertexte" xfId="2223" builtinId="8" hidden="1"/>
    <cellStyle name="Lien hypertexte" xfId="2225" builtinId="8" hidden="1"/>
    <cellStyle name="Lien hypertexte" xfId="2227" builtinId="8" hidden="1"/>
    <cellStyle name="Lien hypertexte" xfId="2229" builtinId="8" hidden="1"/>
    <cellStyle name="Lien hypertexte" xfId="2231" builtinId="8" hidden="1"/>
    <cellStyle name="Lien hypertexte" xfId="2233" builtinId="8" hidden="1"/>
    <cellStyle name="Lien hypertexte" xfId="2235" builtinId="8" hidden="1"/>
    <cellStyle name="Lien hypertexte" xfId="2237" builtinId="8" hidden="1"/>
    <cellStyle name="Lien hypertexte" xfId="2239" builtinId="8" hidden="1"/>
    <cellStyle name="Lien hypertexte" xfId="2241" builtinId="8" hidden="1"/>
    <cellStyle name="Lien hypertexte" xfId="2243" builtinId="8" hidden="1"/>
    <cellStyle name="Lien hypertexte" xfId="2245" builtinId="8" hidden="1"/>
    <cellStyle name="Lien hypertexte" xfId="2247" builtinId="8" hidden="1"/>
    <cellStyle name="Lien hypertexte" xfId="2249" builtinId="8" hidden="1"/>
    <cellStyle name="Lien hypertexte" xfId="2251" builtinId="8" hidden="1"/>
    <cellStyle name="Lien hypertexte" xfId="2253" builtinId="8" hidden="1"/>
    <cellStyle name="Lien hypertexte" xfId="2255" builtinId="8" hidden="1"/>
    <cellStyle name="Lien hypertexte" xfId="2257" builtinId="8" hidden="1"/>
    <cellStyle name="Lien hypertexte" xfId="2259" builtinId="8" hidden="1"/>
    <cellStyle name="Lien hypertexte" xfId="2261" builtinId="8" hidden="1"/>
    <cellStyle name="Lien hypertexte" xfId="2263" builtinId="8" hidden="1"/>
    <cellStyle name="Lien hypertexte" xfId="2265" builtinId="8" hidden="1"/>
    <cellStyle name="Lien hypertexte" xfId="2267" builtinId="8" hidden="1"/>
    <cellStyle name="Lien hypertexte" xfId="2269" builtinId="8" hidden="1"/>
    <cellStyle name="Lien hypertexte" xfId="2271" builtinId="8" hidden="1"/>
    <cellStyle name="Lien hypertexte" xfId="2273" builtinId="8" hidden="1"/>
    <cellStyle name="Lien hypertexte" xfId="2275" builtinId="8" hidden="1"/>
    <cellStyle name="Lien hypertexte" xfId="2277" builtinId="8" hidden="1"/>
    <cellStyle name="Lien hypertexte" xfId="2279" builtinId="8" hidden="1"/>
    <cellStyle name="Lien hypertexte" xfId="2281" builtinId="8" hidden="1"/>
    <cellStyle name="Lien hypertexte" xfId="2283" builtinId="8" hidden="1"/>
    <cellStyle name="Lien hypertexte" xfId="2285" builtinId="8" hidden="1"/>
    <cellStyle name="Lien hypertexte" xfId="2287" builtinId="8" hidden="1"/>
    <cellStyle name="Lien hypertexte" xfId="2289" builtinId="8" hidden="1"/>
    <cellStyle name="Lien hypertexte" xfId="2291" builtinId="8" hidden="1"/>
    <cellStyle name="Lien hypertexte" xfId="2293" builtinId="8" hidden="1"/>
    <cellStyle name="Lien hypertexte" xfId="2295" builtinId="8" hidden="1"/>
    <cellStyle name="Lien hypertexte" xfId="2297" builtinId="8" hidden="1"/>
    <cellStyle name="Lien hypertexte" xfId="2299" builtinId="8" hidden="1"/>
    <cellStyle name="Lien hypertexte" xfId="2301" builtinId="8" hidden="1"/>
    <cellStyle name="Lien hypertexte" xfId="2303" builtinId="8" hidden="1"/>
    <cellStyle name="Lien hypertexte" xfId="2305" builtinId="8" hidden="1"/>
    <cellStyle name="Lien hypertexte" xfId="2307" builtinId="8" hidden="1"/>
    <cellStyle name="Lien hypertexte" xfId="2309" builtinId="8" hidden="1"/>
    <cellStyle name="Lien hypertexte" xfId="2311" builtinId="8" hidden="1"/>
    <cellStyle name="Lien hypertexte" xfId="2313" builtinId="8" hidden="1"/>
    <cellStyle name="Lien hypertexte" xfId="2315" builtinId="8" hidden="1"/>
    <cellStyle name="Lien hypertexte" xfId="2317" builtinId="8" hidden="1"/>
    <cellStyle name="Lien hypertexte" xfId="2319" builtinId="8" hidden="1"/>
    <cellStyle name="Lien hypertexte" xfId="2321" builtinId="8" hidden="1"/>
    <cellStyle name="Lien hypertexte" xfId="2323" builtinId="8" hidden="1"/>
    <cellStyle name="Lien hypertexte" xfId="2325" builtinId="8" hidden="1"/>
    <cellStyle name="Lien hypertexte" xfId="2327" builtinId="8" hidden="1"/>
    <cellStyle name="Lien hypertexte" xfId="2329" builtinId="8" hidden="1"/>
    <cellStyle name="Lien hypertexte" xfId="2331" builtinId="8" hidden="1"/>
    <cellStyle name="Lien hypertexte" xfId="2333" builtinId="8" hidden="1"/>
    <cellStyle name="Lien hypertexte" xfId="2335" builtinId="8" hidden="1"/>
    <cellStyle name="Lien hypertexte" xfId="2337" builtinId="8" hidden="1"/>
    <cellStyle name="Lien hypertexte" xfId="2339" builtinId="8" hidden="1"/>
    <cellStyle name="Lien hypertexte" xfId="2341" builtinId="8" hidden="1"/>
    <cellStyle name="Lien hypertexte" xfId="2343" builtinId="8" hidden="1"/>
    <cellStyle name="Lien hypertexte" xfId="2345" builtinId="8" hidden="1"/>
    <cellStyle name="Lien hypertexte" xfId="2347" builtinId="8" hidden="1"/>
    <cellStyle name="Lien hypertexte" xfId="2349" builtinId="8" hidden="1"/>
    <cellStyle name="Lien hypertexte" xfId="2351" builtinId="8" hidden="1"/>
    <cellStyle name="Lien hypertexte" xfId="2353" builtinId="8" hidden="1"/>
    <cellStyle name="Lien hypertexte" xfId="2355" builtinId="8" hidden="1"/>
    <cellStyle name="Lien hypertexte" xfId="2357" builtinId="8" hidden="1"/>
    <cellStyle name="Lien hypertexte" xfId="2359" builtinId="8" hidden="1"/>
    <cellStyle name="Lien hypertexte" xfId="2361" builtinId="8" hidden="1"/>
    <cellStyle name="Lien hypertexte" xfId="2363" builtinId="8" hidden="1"/>
    <cellStyle name="Lien hypertexte" xfId="2365" builtinId="8" hidden="1"/>
    <cellStyle name="Lien hypertexte" xfId="2367" builtinId="8" hidden="1"/>
    <cellStyle name="Lien hypertexte" xfId="2369" builtinId="8" hidden="1"/>
    <cellStyle name="Lien hypertexte" xfId="2371" builtinId="8" hidden="1"/>
    <cellStyle name="Lien hypertexte" xfId="2373" builtinId="8" hidden="1"/>
    <cellStyle name="Lien hypertexte" xfId="2375" builtinId="8" hidden="1"/>
    <cellStyle name="Lien hypertexte" xfId="2377" builtinId="8" hidden="1"/>
    <cellStyle name="Lien hypertexte" xfId="2379" builtinId="8" hidden="1"/>
    <cellStyle name="Lien hypertexte" xfId="2381" builtinId="8" hidden="1"/>
    <cellStyle name="Lien hypertexte" xfId="2383" builtinId="8" hidden="1"/>
    <cellStyle name="Lien hypertexte" xfId="2385" builtinId="8" hidden="1"/>
    <cellStyle name="Lien hypertexte" xfId="2387" builtinId="8" hidden="1"/>
    <cellStyle name="Lien hypertexte" xfId="2389" builtinId="8" hidden="1"/>
    <cellStyle name="Lien hypertexte" xfId="2391" builtinId="8" hidden="1"/>
    <cellStyle name="Lien hypertexte" xfId="2393" builtinId="8" hidden="1"/>
    <cellStyle name="Lien hypertexte" xfId="2395" builtinId="8" hidden="1"/>
    <cellStyle name="Lien hypertexte" xfId="2397" builtinId="8" hidden="1"/>
    <cellStyle name="Lien hypertexte" xfId="2399" builtinId="8" hidden="1"/>
    <cellStyle name="Lien hypertexte" xfId="2401" builtinId="8" hidden="1"/>
    <cellStyle name="Lien hypertexte" xfId="2403" builtinId="8" hidden="1"/>
    <cellStyle name="Lien hypertexte" xfId="2405" builtinId="8" hidden="1"/>
    <cellStyle name="Lien hypertexte" xfId="2407" builtinId="8" hidden="1"/>
    <cellStyle name="Lien hypertexte" xfId="2409" builtinId="8" hidden="1"/>
    <cellStyle name="Lien hypertexte" xfId="2411" builtinId="8" hidden="1"/>
    <cellStyle name="Lien hypertexte" xfId="2413" builtinId="8" hidden="1"/>
    <cellStyle name="Lien hypertexte" xfId="2415" builtinId="8" hidden="1"/>
    <cellStyle name="Lien hypertexte" xfId="2417" builtinId="8" hidden="1"/>
    <cellStyle name="Lien hypertexte" xfId="2419" builtinId="8" hidden="1"/>
    <cellStyle name="Lien hypertexte" xfId="2421" builtinId="8" hidden="1"/>
    <cellStyle name="Lien hypertexte" xfId="2423" builtinId="8" hidden="1"/>
    <cellStyle name="Lien hypertexte" xfId="2425" builtinId="8" hidden="1"/>
    <cellStyle name="Lien hypertexte" xfId="2427" builtinId="8" hidden="1"/>
    <cellStyle name="Lien hypertexte" xfId="2429" builtinId="8" hidden="1"/>
    <cellStyle name="Lien hypertexte" xfId="2431" builtinId="8" hidden="1"/>
    <cellStyle name="Lien hypertexte" xfId="2433" builtinId="8" hidden="1"/>
    <cellStyle name="Lien hypertexte" xfId="2435" builtinId="8" hidden="1"/>
    <cellStyle name="Lien hypertexte" xfId="2437" builtinId="8" hidden="1"/>
    <cellStyle name="Lien hypertexte" xfId="2439" builtinId="8" hidden="1"/>
    <cellStyle name="Lien hypertexte" xfId="2441" builtinId="8" hidden="1"/>
    <cellStyle name="Lien hypertexte" xfId="2443" builtinId="8" hidden="1"/>
    <cellStyle name="Lien hypertexte" xfId="2445" builtinId="8" hidden="1"/>
    <cellStyle name="Lien hypertexte" xfId="2447" builtinId="8" hidden="1"/>
    <cellStyle name="Lien hypertexte" xfId="2449" builtinId="8" hidden="1"/>
    <cellStyle name="Lien hypertexte" xfId="2451" builtinId="8" hidden="1"/>
    <cellStyle name="Lien hypertexte" xfId="2453" builtinId="8" hidden="1"/>
    <cellStyle name="Lien hypertexte" xfId="2455" builtinId="8" hidden="1"/>
    <cellStyle name="Lien hypertexte" xfId="2457" builtinId="8" hidden="1"/>
    <cellStyle name="Lien hypertexte" xfId="2459" builtinId="8" hidden="1"/>
    <cellStyle name="Lien hypertexte" xfId="2461" builtinId="8" hidden="1"/>
    <cellStyle name="Lien hypertexte" xfId="2463" builtinId="8" hidden="1"/>
    <cellStyle name="Lien hypertexte" xfId="2465" builtinId="8" hidden="1"/>
    <cellStyle name="Lien hypertexte" xfId="2467" builtinId="8" hidden="1"/>
    <cellStyle name="Lien hypertexte" xfId="2469" builtinId="8" hidden="1"/>
    <cellStyle name="Lien hypertexte" xfId="2471" builtinId="8" hidden="1"/>
    <cellStyle name="Lien hypertexte" xfId="2473" builtinId="8" hidden="1"/>
    <cellStyle name="Lien hypertexte" xfId="2475" builtinId="8" hidden="1"/>
    <cellStyle name="Lien hypertexte" xfId="2477" builtinId="8" hidden="1"/>
    <cellStyle name="Lien hypertexte" xfId="2479" builtinId="8" hidden="1"/>
    <cellStyle name="Lien hypertexte" xfId="2481" builtinId="8" hidden="1"/>
    <cellStyle name="Lien hypertexte" xfId="2483" builtinId="8" hidden="1"/>
    <cellStyle name="Lien hypertexte" xfId="2485" builtinId="8" hidden="1"/>
    <cellStyle name="Lien hypertexte" xfId="2487" builtinId="8" hidden="1"/>
    <cellStyle name="Lien hypertexte" xfId="2489" builtinId="8" hidden="1"/>
    <cellStyle name="Lien hypertexte" xfId="2491" builtinId="8" hidden="1"/>
    <cellStyle name="Lien hypertexte" xfId="2493" builtinId="8" hidden="1"/>
    <cellStyle name="Lien hypertexte" xfId="2495" builtinId="8" hidden="1"/>
    <cellStyle name="Lien hypertexte" xfId="2497" builtinId="8" hidden="1"/>
    <cellStyle name="Lien hypertexte" xfId="2499" builtinId="8" hidden="1"/>
    <cellStyle name="Lien hypertexte" xfId="2501" builtinId="8" hidden="1"/>
    <cellStyle name="Lien hypertexte" xfId="2503" builtinId="8" hidden="1"/>
    <cellStyle name="Lien hypertexte" xfId="2505" builtinId="8" hidden="1"/>
    <cellStyle name="Lien hypertexte" xfId="2507" builtinId="8" hidden="1"/>
    <cellStyle name="Lien hypertexte" xfId="2509" builtinId="8" hidden="1"/>
    <cellStyle name="Lien hypertexte" xfId="2511" builtinId="8" hidden="1"/>
    <cellStyle name="Lien hypertexte" xfId="2513" builtinId="8" hidden="1"/>
    <cellStyle name="Lien hypertexte" xfId="2515" builtinId="8" hidden="1"/>
    <cellStyle name="Lien hypertexte" xfId="2517" builtinId="8" hidden="1"/>
    <cellStyle name="Lien hypertexte" xfId="2519" builtinId="8" hidden="1"/>
    <cellStyle name="Lien hypertexte" xfId="2521" builtinId="8" hidden="1"/>
    <cellStyle name="Lien hypertexte" xfId="2523" builtinId="8" hidden="1"/>
    <cellStyle name="Lien hypertexte" xfId="2525" builtinId="8" hidden="1"/>
    <cellStyle name="Lien hypertexte" xfId="2527" builtinId="8" hidden="1"/>
    <cellStyle name="Lien hypertexte" xfId="2529" builtinId="8" hidden="1"/>
    <cellStyle name="Lien hypertexte" xfId="2531" builtinId="8" hidden="1"/>
    <cellStyle name="Lien hypertexte" xfId="2533" builtinId="8" hidden="1"/>
    <cellStyle name="Lien hypertexte" xfId="2535" builtinId="8" hidden="1"/>
    <cellStyle name="Lien hypertexte" xfId="2537" builtinId="8" hidden="1"/>
    <cellStyle name="Lien hypertexte" xfId="2539" builtinId="8" hidden="1"/>
    <cellStyle name="Lien hypertexte" xfId="2541" builtinId="8" hidden="1"/>
    <cellStyle name="Lien hypertexte" xfId="2543" builtinId="8" hidden="1"/>
    <cellStyle name="Lien hypertexte" xfId="2545" builtinId="8" hidden="1"/>
    <cellStyle name="Lien hypertexte" xfId="2547" builtinId="8" hidden="1"/>
    <cellStyle name="Lien hypertexte" xfId="2549" builtinId="8" hidden="1"/>
    <cellStyle name="Lien hypertexte" xfId="2551" builtinId="8" hidden="1"/>
    <cellStyle name="Lien hypertexte" xfId="2553" builtinId="8" hidden="1"/>
    <cellStyle name="Lien hypertexte" xfId="2555" builtinId="8" hidden="1"/>
    <cellStyle name="Lien hypertexte" xfId="2557" builtinId="8" hidden="1"/>
    <cellStyle name="Lien hypertexte" xfId="2559" builtinId="8" hidden="1"/>
    <cellStyle name="Lien hypertexte" xfId="2561" builtinId="8" hidden="1"/>
    <cellStyle name="Lien hypertexte" xfId="2563" builtinId="8" hidden="1"/>
    <cellStyle name="Lien hypertexte" xfId="2565" builtinId="8" hidden="1"/>
    <cellStyle name="Lien hypertexte" xfId="2567" builtinId="8" hidden="1"/>
    <cellStyle name="Lien hypertexte" xfId="2569" builtinId="8" hidden="1"/>
    <cellStyle name="Lien hypertexte" xfId="2571" builtinId="8" hidden="1"/>
    <cellStyle name="Lien hypertexte" xfId="2573" builtinId="8" hidden="1"/>
    <cellStyle name="Lien hypertexte" xfId="2575" builtinId="8" hidden="1"/>
    <cellStyle name="Lien hypertexte" xfId="2577" builtinId="8" hidden="1"/>
    <cellStyle name="Lien hypertexte" xfId="2579" builtinId="8" hidden="1"/>
    <cellStyle name="Lien hypertexte" xfId="2581" builtinId="8" hidden="1"/>
    <cellStyle name="Lien hypertexte" xfId="2583" builtinId="8" hidden="1"/>
    <cellStyle name="Lien hypertexte" xfId="2585" builtinId="8" hidden="1"/>
    <cellStyle name="Lien hypertexte" xfId="2587" builtinId="8" hidden="1"/>
    <cellStyle name="Lien hypertexte" xfId="2589" builtinId="8" hidden="1"/>
    <cellStyle name="Lien hypertexte" xfId="2591" builtinId="8" hidden="1"/>
    <cellStyle name="Lien hypertexte" xfId="2593" builtinId="8" hidden="1"/>
    <cellStyle name="Lien hypertexte" xfId="2595" builtinId="8" hidden="1"/>
    <cellStyle name="Lien hypertexte" xfId="2597" builtinId="8" hidden="1"/>
    <cellStyle name="Lien hypertexte" xfId="2599" builtinId="8" hidden="1"/>
    <cellStyle name="Lien hypertexte" xfId="2601" builtinId="8" hidden="1"/>
    <cellStyle name="Lien hypertexte" xfId="2603" builtinId="8" hidden="1"/>
    <cellStyle name="Lien hypertexte" xfId="2605" builtinId="8" hidden="1"/>
    <cellStyle name="Lien hypertexte" xfId="2607" builtinId="8" hidden="1"/>
    <cellStyle name="Lien hypertexte" xfId="2609" builtinId="8" hidden="1"/>
    <cellStyle name="Lien hypertexte" xfId="2611" builtinId="8" hidden="1"/>
    <cellStyle name="Lien hypertexte" xfId="2613" builtinId="8" hidden="1"/>
    <cellStyle name="Lien hypertexte" xfId="2615" builtinId="8" hidden="1"/>
    <cellStyle name="Lien hypertexte" xfId="2617" builtinId="8" hidden="1"/>
    <cellStyle name="Lien hypertexte" xfId="2619" builtinId="8" hidden="1"/>
    <cellStyle name="Lien hypertexte" xfId="2621" builtinId="8" hidden="1"/>
    <cellStyle name="Lien hypertexte" xfId="2623" builtinId="8" hidden="1"/>
    <cellStyle name="Lien hypertexte" xfId="2625" builtinId="8" hidden="1"/>
    <cellStyle name="Lien hypertexte" xfId="2627" builtinId="8" hidden="1"/>
    <cellStyle name="Lien hypertexte" xfId="2629" builtinId="8" hidden="1"/>
    <cellStyle name="Lien hypertexte" xfId="2631" builtinId="8" hidden="1"/>
    <cellStyle name="Lien hypertexte" xfId="2633" builtinId="8" hidden="1"/>
    <cellStyle name="Lien hypertexte" xfId="2635" builtinId="8" hidden="1"/>
    <cellStyle name="Lien hypertexte" xfId="2637" builtinId="8" hidden="1"/>
    <cellStyle name="Lien hypertexte" xfId="2639" builtinId="8" hidden="1"/>
    <cellStyle name="Lien hypertexte" xfId="2641" builtinId="8" hidden="1"/>
    <cellStyle name="Lien hypertexte" xfId="2643" builtinId="8" hidden="1"/>
    <cellStyle name="Lien hypertexte" xfId="2645" builtinId="8" hidden="1"/>
    <cellStyle name="Lien hypertexte" xfId="2647" builtinId="8" hidden="1"/>
    <cellStyle name="Lien hypertexte" xfId="2649" builtinId="8" hidden="1"/>
    <cellStyle name="Lien hypertexte" xfId="2651" builtinId="8" hidden="1"/>
    <cellStyle name="Lien hypertexte" xfId="2653" builtinId="8" hidden="1"/>
    <cellStyle name="Lien hypertexte" xfId="2655" builtinId="8" hidden="1"/>
    <cellStyle name="Lien hypertexte" xfId="2657" builtinId="8" hidden="1"/>
    <cellStyle name="Lien hypertexte" xfId="2659" builtinId="8" hidden="1"/>
    <cellStyle name="Lien hypertexte" xfId="2661" builtinId="8" hidden="1"/>
    <cellStyle name="Lien hypertexte" xfId="2663" builtinId="8" hidden="1"/>
    <cellStyle name="Lien hypertexte" xfId="2665" builtinId="8" hidden="1"/>
    <cellStyle name="Lien hypertexte" xfId="2667" builtinId="8" hidden="1"/>
    <cellStyle name="Lien hypertexte" xfId="2669" builtinId="8" hidden="1"/>
    <cellStyle name="Lien hypertexte" xfId="2671" builtinId="8" hidden="1"/>
    <cellStyle name="Lien hypertexte" xfId="2673" builtinId="8" hidden="1"/>
    <cellStyle name="Lien hypertexte" xfId="2675" builtinId="8" hidden="1"/>
    <cellStyle name="Lien hypertexte" xfId="2677" builtinId="8" hidden="1"/>
    <cellStyle name="Lien hypertexte" xfId="2679" builtinId="8" hidden="1"/>
    <cellStyle name="Lien hypertexte" xfId="2681" builtinId="8" hidden="1"/>
    <cellStyle name="Lien hypertexte" xfId="2683" builtinId="8" hidden="1"/>
    <cellStyle name="Lien hypertexte" xfId="2685" builtinId="8" hidden="1"/>
    <cellStyle name="Lien hypertexte" xfId="2687" builtinId="8" hidden="1"/>
    <cellStyle name="Lien hypertexte" xfId="2689" builtinId="8" hidden="1"/>
    <cellStyle name="Lien hypertexte" xfId="2691" builtinId="8" hidden="1"/>
    <cellStyle name="Lien hypertexte" xfId="2693" builtinId="8" hidden="1"/>
    <cellStyle name="Lien hypertexte" xfId="2695" builtinId="8" hidden="1"/>
    <cellStyle name="Lien hypertexte" xfId="2697" builtinId="8" hidden="1"/>
    <cellStyle name="Lien hypertexte" xfId="2699" builtinId="8" hidden="1"/>
    <cellStyle name="Lien hypertexte" xfId="2701" builtinId="8" hidden="1"/>
    <cellStyle name="Lien hypertexte" xfId="2703" builtinId="8" hidden="1"/>
    <cellStyle name="Lien hypertexte" xfId="2705" builtinId="8" hidden="1"/>
    <cellStyle name="Lien hypertexte" xfId="2707" builtinId="8" hidden="1"/>
    <cellStyle name="Lien hypertexte" xfId="2709" builtinId="8" hidden="1"/>
    <cellStyle name="Lien hypertexte" xfId="2711" builtinId="8" hidden="1"/>
    <cellStyle name="Lien hypertexte" xfId="2713" builtinId="8" hidden="1"/>
    <cellStyle name="Lien hypertexte" xfId="2715" builtinId="8" hidden="1"/>
    <cellStyle name="Lien hypertexte" xfId="2717" builtinId="8" hidden="1"/>
    <cellStyle name="Lien hypertexte" xfId="2719" builtinId="8" hidden="1"/>
    <cellStyle name="Lien hypertexte" xfId="2721" builtinId="8" hidden="1"/>
    <cellStyle name="Lien hypertexte" xfId="2723" builtinId="8" hidden="1"/>
    <cellStyle name="Lien hypertexte" xfId="2725" builtinId="8" hidden="1"/>
    <cellStyle name="Lien hypertexte" xfId="2727" builtinId="8" hidden="1"/>
    <cellStyle name="Lien hypertexte" xfId="2729" builtinId="8" hidden="1"/>
    <cellStyle name="Lien hypertexte" xfId="2731" builtinId="8" hidden="1"/>
    <cellStyle name="Lien hypertexte" xfId="2733" builtinId="8" hidden="1"/>
    <cellStyle name="Lien hypertexte" xfId="2735" builtinId="8" hidden="1"/>
    <cellStyle name="Lien hypertexte" xfId="2737" builtinId="8" hidden="1"/>
    <cellStyle name="Lien hypertexte" xfId="2739" builtinId="8" hidden="1"/>
    <cellStyle name="Lien hypertexte" xfId="2741" builtinId="8" hidden="1"/>
    <cellStyle name="Lien hypertexte" xfId="2743" builtinId="8" hidden="1"/>
    <cellStyle name="Lien hypertexte" xfId="2745" builtinId="8" hidden="1"/>
    <cellStyle name="Lien hypertexte" xfId="2747" builtinId="8" hidden="1"/>
    <cellStyle name="Lien hypertexte" xfId="2749" builtinId="8" hidden="1"/>
    <cellStyle name="Lien hypertexte" xfId="2751" builtinId="8" hidden="1"/>
    <cellStyle name="Lien hypertexte" xfId="2753" builtinId="8" hidden="1"/>
    <cellStyle name="Lien hypertexte" xfId="2755" builtinId="8" hidden="1"/>
    <cellStyle name="Lien hypertexte" xfId="2757" builtinId="8" hidden="1"/>
    <cellStyle name="Lien hypertexte" xfId="2759" builtinId="8" hidden="1"/>
    <cellStyle name="Lien hypertexte" xfId="2761" builtinId="8" hidden="1"/>
    <cellStyle name="Lien hypertexte" xfId="2763" builtinId="8" hidden="1"/>
    <cellStyle name="Lien hypertexte" xfId="2765" builtinId="8" hidden="1"/>
    <cellStyle name="Lien hypertexte" xfId="2767" builtinId="8" hidden="1"/>
    <cellStyle name="Lien hypertexte" xfId="2769" builtinId="8" hidden="1"/>
    <cellStyle name="Lien hypertexte" xfId="2771" builtinId="8" hidden="1"/>
    <cellStyle name="Lien hypertexte" xfId="2773" builtinId="8" hidden="1"/>
    <cellStyle name="Lien hypertexte" xfId="2775" builtinId="8" hidden="1"/>
    <cellStyle name="Lien hypertexte" xfId="2777" builtinId="8" hidden="1"/>
    <cellStyle name="Lien hypertexte" xfId="2779" builtinId="8" hidden="1"/>
    <cellStyle name="Lien hypertexte" xfId="2781" builtinId="8" hidden="1"/>
    <cellStyle name="Lien hypertexte" xfId="2783" builtinId="8" hidden="1"/>
    <cellStyle name="Lien hypertexte" xfId="2785" builtinId="8" hidden="1"/>
    <cellStyle name="Lien hypertexte" xfId="2787" builtinId="8" hidden="1"/>
    <cellStyle name="Lien hypertexte" xfId="2789" builtinId="8" hidden="1"/>
    <cellStyle name="Lien hypertexte" xfId="2791" builtinId="8" hidden="1"/>
    <cellStyle name="Lien hypertexte" xfId="2793" builtinId="8" hidden="1"/>
    <cellStyle name="Lien hypertexte" xfId="2795" builtinId="8" hidden="1"/>
    <cellStyle name="Lien hypertexte" xfId="2797" builtinId="8" hidden="1"/>
    <cellStyle name="Lien hypertexte" xfId="2799" builtinId="8" hidden="1"/>
    <cellStyle name="Lien hypertexte" xfId="2801" builtinId="8" hidden="1"/>
    <cellStyle name="Lien hypertexte" xfId="2803" builtinId="8" hidden="1"/>
    <cellStyle name="Lien hypertexte" xfId="2805" builtinId="8" hidden="1"/>
    <cellStyle name="Lien hypertexte" xfId="2807" builtinId="8" hidden="1"/>
    <cellStyle name="Lien hypertexte" xfId="2809" builtinId="8" hidden="1"/>
    <cellStyle name="Lien hypertexte" xfId="2811" builtinId="8" hidden="1"/>
    <cellStyle name="Lien hypertexte" xfId="2813" builtinId="8" hidden="1"/>
    <cellStyle name="Lien hypertexte" xfId="2815" builtinId="8" hidden="1"/>
    <cellStyle name="Lien hypertexte" xfId="2817" builtinId="8" hidden="1"/>
    <cellStyle name="Lien hypertexte" xfId="2819" builtinId="8" hidden="1"/>
    <cellStyle name="Lien hypertexte" xfId="2821" builtinId="8" hidden="1"/>
    <cellStyle name="Lien hypertexte" xfId="2823" builtinId="8" hidden="1"/>
    <cellStyle name="Lien hypertexte" xfId="2825" builtinId="8" hidden="1"/>
    <cellStyle name="Lien hypertexte" xfId="2827" builtinId="8" hidden="1"/>
    <cellStyle name="Lien hypertexte" xfId="2829" builtinId="8" hidden="1"/>
    <cellStyle name="Lien hypertexte" xfId="2831" builtinId="8" hidden="1"/>
    <cellStyle name="Lien hypertexte" xfId="2833" builtinId="8" hidden="1"/>
    <cellStyle name="Lien hypertexte" xfId="2835" builtinId="8" hidden="1"/>
    <cellStyle name="Lien hypertexte" xfId="2837" builtinId="8" hidden="1"/>
    <cellStyle name="Lien hypertexte" xfId="2839" builtinId="8" hidden="1"/>
    <cellStyle name="Lien hypertexte" xfId="2841" builtinId="8" hidden="1"/>
    <cellStyle name="Lien hypertexte" xfId="2843" builtinId="8" hidden="1"/>
    <cellStyle name="Lien hypertexte" xfId="2845" builtinId="8" hidden="1"/>
    <cellStyle name="Lien hypertexte" xfId="2847" builtinId="8" hidden="1"/>
    <cellStyle name="Lien hypertexte" xfId="2849" builtinId="8" hidden="1"/>
    <cellStyle name="Lien hypertexte" xfId="2851" builtinId="8" hidden="1"/>
    <cellStyle name="Lien hypertexte" xfId="2853" builtinId="8" hidden="1"/>
    <cellStyle name="Lien hypertexte" xfId="2855" builtinId="8" hidden="1"/>
    <cellStyle name="Lien hypertexte" xfId="2857" builtinId="8" hidden="1"/>
    <cellStyle name="Lien hypertexte" xfId="2859" builtinId="8" hidden="1"/>
    <cellStyle name="Lien hypertexte" xfId="2861" builtinId="8" hidden="1"/>
    <cellStyle name="Lien hypertexte" xfId="2863" builtinId="8" hidden="1"/>
    <cellStyle name="Lien hypertexte" xfId="2865" builtinId="8" hidden="1"/>
    <cellStyle name="Lien hypertexte" xfId="2867" builtinId="8" hidden="1"/>
    <cellStyle name="Lien hypertexte" xfId="2869" builtinId="8" hidden="1"/>
    <cellStyle name="Lien hypertexte" xfId="2871" builtinId="8" hidden="1"/>
    <cellStyle name="Lien hypertexte" xfId="2873" builtinId="8" hidden="1"/>
    <cellStyle name="Lien hypertexte" xfId="2875" builtinId="8" hidden="1"/>
    <cellStyle name="Lien hypertexte" xfId="2877" builtinId="8" hidden="1"/>
    <cellStyle name="Lien hypertexte" xfId="2879" builtinId="8" hidden="1"/>
    <cellStyle name="Lien hypertexte" xfId="2881" builtinId="8" hidden="1"/>
    <cellStyle name="Lien hypertexte" xfId="2883" builtinId="8" hidden="1"/>
    <cellStyle name="Lien hypertexte" xfId="2885" builtinId="8" hidden="1"/>
    <cellStyle name="Lien hypertexte" xfId="2887" builtinId="8" hidden="1"/>
    <cellStyle name="Lien hypertexte" xfId="2889" builtinId="8" hidden="1"/>
    <cellStyle name="Lien hypertexte" xfId="2891" builtinId="8" hidden="1"/>
    <cellStyle name="Lien hypertexte" xfId="2893" builtinId="8" hidden="1"/>
    <cellStyle name="Lien hypertexte" xfId="2895" builtinId="8" hidden="1"/>
    <cellStyle name="Lien hypertexte" xfId="2897" builtinId="8" hidden="1"/>
    <cellStyle name="Lien hypertexte" xfId="2899" builtinId="8" hidden="1"/>
    <cellStyle name="Lien hypertexte" xfId="2901" builtinId="8" hidden="1"/>
    <cellStyle name="Lien hypertexte" xfId="2903" builtinId="8" hidden="1"/>
    <cellStyle name="Lien hypertexte" xfId="2905" builtinId="8" hidden="1"/>
    <cellStyle name="Lien hypertexte" xfId="2907" builtinId="8" hidden="1"/>
    <cellStyle name="Lien hypertexte" xfId="2909" builtinId="8" hidden="1"/>
    <cellStyle name="Lien hypertexte" xfId="2911" builtinId="8" hidden="1"/>
    <cellStyle name="Lien hypertexte" xfId="2913" builtinId="8" hidden="1"/>
    <cellStyle name="Lien hypertexte" xfId="2915" builtinId="8" hidden="1"/>
    <cellStyle name="Lien hypertexte" xfId="2917" builtinId="8" hidden="1"/>
    <cellStyle name="Lien hypertexte" xfId="2919" builtinId="8" hidden="1"/>
    <cellStyle name="Lien hypertexte" xfId="2921" builtinId="8" hidden="1"/>
    <cellStyle name="Lien hypertexte" xfId="2923" builtinId="8" hidden="1"/>
    <cellStyle name="Lien hypertexte" xfId="2925" builtinId="8" hidden="1"/>
    <cellStyle name="Lien hypertexte" xfId="2927" builtinId="8" hidden="1"/>
    <cellStyle name="Lien hypertexte" xfId="2929" builtinId="8" hidden="1"/>
    <cellStyle name="Lien hypertexte" xfId="2931" builtinId="8" hidden="1"/>
    <cellStyle name="Lien hypertexte" xfId="2933" builtinId="8" hidden="1"/>
    <cellStyle name="Lien hypertexte" xfId="2935" builtinId="8" hidden="1"/>
    <cellStyle name="Lien hypertexte" xfId="2937" builtinId="8" hidden="1"/>
    <cellStyle name="Lien hypertexte" xfId="2939" builtinId="8" hidden="1"/>
    <cellStyle name="Lien hypertexte" xfId="2941" builtinId="8" hidden="1"/>
    <cellStyle name="Lien hypertexte" xfId="2943" builtinId="8" hidden="1"/>
    <cellStyle name="Lien hypertexte" xfId="2945" builtinId="8" hidden="1"/>
    <cellStyle name="Lien hypertexte" xfId="2947" builtinId="8" hidden="1"/>
    <cellStyle name="Lien hypertexte" xfId="2949" builtinId="8" hidden="1"/>
    <cellStyle name="Lien hypertexte" xfId="2951" builtinId="8" hidden="1"/>
    <cellStyle name="Lien hypertexte" xfId="2953" builtinId="8" hidden="1"/>
    <cellStyle name="Lien hypertexte" xfId="2955" builtinId="8" hidden="1"/>
    <cellStyle name="Lien hypertexte" xfId="2957" builtinId="8" hidden="1"/>
    <cellStyle name="Lien hypertexte" xfId="2959" builtinId="8" hidden="1"/>
    <cellStyle name="Lien hypertexte" xfId="2961" builtinId="8" hidden="1"/>
    <cellStyle name="Lien hypertexte" xfId="2963" builtinId="8" hidden="1"/>
    <cellStyle name="Lien hypertexte" xfId="2965" builtinId="8" hidden="1"/>
    <cellStyle name="Lien hypertexte" xfId="2967" builtinId="8" hidden="1"/>
    <cellStyle name="Lien hypertexte" xfId="2969" builtinId="8" hidden="1"/>
    <cellStyle name="Lien hypertexte" xfId="2971" builtinId="8" hidden="1"/>
    <cellStyle name="Lien hypertexte" xfId="2973" builtinId="8" hidden="1"/>
    <cellStyle name="Lien hypertexte" xfId="2975" builtinId="8" hidden="1"/>
    <cellStyle name="Lien hypertexte" xfId="2977" builtinId="8" hidden="1"/>
    <cellStyle name="Lien hypertexte" xfId="2979" builtinId="8" hidden="1"/>
    <cellStyle name="Lien hypertexte" xfId="2981" builtinId="8" hidden="1"/>
    <cellStyle name="Lien hypertexte" xfId="2983" builtinId="8" hidden="1"/>
    <cellStyle name="Lien hypertexte" xfId="2985" builtinId="8" hidden="1"/>
    <cellStyle name="Lien hypertexte" xfId="2987" builtinId="8" hidden="1"/>
    <cellStyle name="Lien hypertexte" xfId="2989" builtinId="8" hidden="1"/>
    <cellStyle name="Lien hypertexte" xfId="2991" builtinId="8" hidden="1"/>
    <cellStyle name="Lien hypertexte" xfId="2993" builtinId="8" hidden="1"/>
    <cellStyle name="Lien hypertexte" xfId="2995" builtinId="8" hidden="1"/>
    <cellStyle name="Lien hypertexte" xfId="2997" builtinId="8" hidden="1"/>
    <cellStyle name="Lien hypertexte" xfId="2999" builtinId="8" hidden="1"/>
    <cellStyle name="Lien hypertexte" xfId="3001" builtinId="8" hidden="1"/>
    <cellStyle name="Lien hypertexte" xfId="3003" builtinId="8" hidden="1"/>
    <cellStyle name="Lien hypertexte" xfId="3005" builtinId="8" hidden="1"/>
    <cellStyle name="Lien hypertexte" xfId="3007" builtinId="8" hidden="1"/>
    <cellStyle name="Lien hypertexte" xfId="3009" builtinId="8" hidden="1"/>
    <cellStyle name="Lien hypertexte" xfId="3011" builtinId="8" hidden="1"/>
    <cellStyle name="Lien hypertexte" xfId="3013" builtinId="8" hidden="1"/>
    <cellStyle name="Lien hypertexte" xfId="3015" builtinId="8" hidden="1"/>
    <cellStyle name="Lien hypertexte" xfId="3017" builtinId="8" hidden="1"/>
    <cellStyle name="Lien hypertexte" xfId="3019" builtinId="8" hidden="1"/>
    <cellStyle name="Lien hypertexte" xfId="3021" builtinId="8" hidden="1"/>
    <cellStyle name="Lien hypertexte" xfId="3023" builtinId="8" hidden="1"/>
    <cellStyle name="Lien hypertexte" xfId="3025" builtinId="8" hidden="1"/>
    <cellStyle name="Lien hypertexte" xfId="3027" builtinId="8" hidden="1"/>
    <cellStyle name="Lien hypertexte" xfId="3029" builtinId="8" hidden="1"/>
    <cellStyle name="Lien hypertexte" xfId="3031" builtinId="8" hidden="1"/>
    <cellStyle name="Lien hypertexte" xfId="3033" builtinId="8" hidden="1"/>
    <cellStyle name="Lien hypertexte" xfId="3035" builtinId="8" hidden="1"/>
    <cellStyle name="Lien hypertexte" xfId="3037" builtinId="8" hidden="1"/>
    <cellStyle name="Lien hypertexte" xfId="3039" builtinId="8" hidden="1"/>
    <cellStyle name="Lien hypertexte" xfId="3041" builtinId="8" hidden="1"/>
    <cellStyle name="Lien hypertexte" xfId="3043" builtinId="8" hidden="1"/>
    <cellStyle name="Lien hypertexte" xfId="3045" builtinId="8" hidden="1"/>
    <cellStyle name="Lien hypertexte" xfId="3047" builtinId="8" hidden="1"/>
    <cellStyle name="Lien hypertexte" xfId="3049" builtinId="8" hidden="1"/>
    <cellStyle name="Lien hypertexte" xfId="3051" builtinId="8" hidden="1"/>
    <cellStyle name="Lien hypertexte" xfId="3053" builtinId="8" hidden="1"/>
    <cellStyle name="Lien hypertexte" xfId="3055" builtinId="8" hidden="1"/>
    <cellStyle name="Lien hypertexte" xfId="3057" builtinId="8" hidden="1"/>
    <cellStyle name="Lien hypertexte" xfId="3059" builtinId="8" hidden="1"/>
    <cellStyle name="Lien hypertexte" xfId="3061" builtinId="8" hidden="1"/>
    <cellStyle name="Lien hypertexte" xfId="3063" builtinId="8" hidden="1"/>
    <cellStyle name="Lien hypertexte" xfId="3065" builtinId="8" hidden="1"/>
    <cellStyle name="Lien hypertexte" xfId="3067" builtinId="8" hidden="1"/>
    <cellStyle name="Lien hypertexte" xfId="3069" builtinId="8" hidden="1"/>
    <cellStyle name="Lien hypertexte" xfId="3071" builtinId="8" hidden="1"/>
    <cellStyle name="Lien hypertexte" xfId="3073" builtinId="8" hidden="1"/>
    <cellStyle name="Lien hypertexte" xfId="3075" builtinId="8" hidden="1"/>
    <cellStyle name="Lien hypertexte" xfId="3077" builtinId="8" hidden="1"/>
    <cellStyle name="Lien hypertexte" xfId="3079" builtinId="8" hidden="1"/>
    <cellStyle name="Lien hypertexte" xfId="3081" builtinId="8" hidden="1"/>
    <cellStyle name="Lien hypertexte" xfId="3083" builtinId="8" hidden="1"/>
    <cellStyle name="Lien hypertexte" xfId="3085" builtinId="8" hidden="1"/>
    <cellStyle name="Lien hypertexte" xfId="3087" builtinId="8" hidden="1"/>
    <cellStyle name="Lien hypertexte" xfId="3089" builtinId="8" hidden="1"/>
    <cellStyle name="Lien hypertexte" xfId="3091" builtinId="8" hidden="1"/>
    <cellStyle name="Lien hypertexte" xfId="3093" builtinId="8" hidden="1"/>
    <cellStyle name="Lien hypertexte" xfId="3095" builtinId="8" hidden="1"/>
    <cellStyle name="Lien hypertexte" xfId="3097" builtinId="8" hidden="1"/>
    <cellStyle name="Lien hypertexte" xfId="3099" builtinId="8" hidden="1"/>
    <cellStyle name="Lien hypertexte" xfId="3101" builtinId="8" hidden="1"/>
    <cellStyle name="Lien hypertexte" xfId="3103" builtinId="8" hidden="1"/>
    <cellStyle name="Lien hypertexte" xfId="3105" builtinId="8" hidden="1"/>
    <cellStyle name="Lien hypertexte" xfId="3107" builtinId="8" hidden="1"/>
    <cellStyle name="Lien hypertexte" xfId="3109" builtinId="8" hidden="1"/>
    <cellStyle name="Lien hypertexte" xfId="3111" builtinId="8" hidden="1"/>
    <cellStyle name="Lien hypertexte" xfId="3113" builtinId="8" hidden="1"/>
    <cellStyle name="Lien hypertexte" xfId="3115" builtinId="8" hidden="1"/>
    <cellStyle name="Lien hypertexte" xfId="3117" builtinId="8" hidden="1"/>
    <cellStyle name="Lien hypertexte" xfId="3119" builtinId="8" hidden="1"/>
    <cellStyle name="Lien hypertexte" xfId="3121" builtinId="8" hidden="1"/>
    <cellStyle name="Lien hypertexte" xfId="3123" builtinId="8" hidden="1"/>
    <cellStyle name="Lien hypertexte" xfId="3125" builtinId="8" hidden="1"/>
    <cellStyle name="Lien hypertexte" xfId="3127" builtinId="8" hidden="1"/>
    <cellStyle name="Lien hypertexte" xfId="3129" builtinId="8" hidden="1"/>
    <cellStyle name="Lien hypertexte" xfId="3131" builtinId="8" hidden="1"/>
    <cellStyle name="Lien hypertexte" xfId="3133" builtinId="8" hidden="1"/>
    <cellStyle name="Lien hypertexte" xfId="3135" builtinId="8" hidden="1"/>
    <cellStyle name="Lien hypertexte" xfId="3137" builtinId="8" hidden="1"/>
    <cellStyle name="Lien hypertexte" xfId="3139" builtinId="8" hidden="1"/>
    <cellStyle name="Lien hypertexte" xfId="3141" builtinId="8" hidden="1"/>
    <cellStyle name="Lien hypertexte" xfId="3143" builtinId="8" hidden="1"/>
    <cellStyle name="Lien hypertexte" xfId="3145" builtinId="8" hidden="1"/>
    <cellStyle name="Lien hypertexte" xfId="3147" builtinId="8" hidden="1"/>
    <cellStyle name="Lien hypertexte" xfId="3149" builtinId="8" hidden="1"/>
    <cellStyle name="Lien hypertexte" xfId="3151" builtinId="8" hidden="1"/>
    <cellStyle name="Lien hypertexte" xfId="3153" builtinId="8" hidden="1"/>
    <cellStyle name="Lien hypertexte" xfId="3155" builtinId="8" hidden="1"/>
    <cellStyle name="Lien hypertexte" xfId="3157" builtinId="8" hidden="1"/>
    <cellStyle name="Lien hypertexte" xfId="3159" builtinId="8" hidden="1"/>
    <cellStyle name="Lien hypertexte" xfId="3161" builtinId="8" hidden="1"/>
    <cellStyle name="Lien hypertexte" xfId="3163" builtinId="8" hidden="1"/>
    <cellStyle name="Lien hypertexte" xfId="3165" builtinId="8" hidden="1"/>
    <cellStyle name="Lien hypertexte" xfId="3167" builtinId="8" hidden="1"/>
    <cellStyle name="Lien hypertexte" xfId="3169" builtinId="8" hidden="1"/>
    <cellStyle name="Lien hypertexte" xfId="3171" builtinId="8" hidden="1"/>
    <cellStyle name="Lien hypertexte" xfId="3173" builtinId="8" hidden="1"/>
    <cellStyle name="Lien hypertexte" xfId="3175" builtinId="8" hidden="1"/>
    <cellStyle name="Lien hypertexte" xfId="3177" builtinId="8" hidden="1"/>
    <cellStyle name="Lien hypertexte" xfId="3179" builtinId="8" hidden="1"/>
    <cellStyle name="Lien hypertexte" xfId="3181" builtinId="8" hidden="1"/>
    <cellStyle name="Lien hypertexte" xfId="3183" builtinId="8" hidden="1"/>
    <cellStyle name="Lien hypertexte" xfId="3185" builtinId="8" hidden="1"/>
    <cellStyle name="Lien hypertexte" xfId="3187" builtinId="8" hidden="1"/>
    <cellStyle name="Lien hypertexte" xfId="3189" builtinId="8" hidden="1"/>
    <cellStyle name="Lien hypertexte" xfId="3191" builtinId="8" hidden="1"/>
    <cellStyle name="Lien hypertexte" xfId="3193" builtinId="8" hidden="1"/>
    <cellStyle name="Lien hypertexte" xfId="3195" builtinId="8" hidden="1"/>
    <cellStyle name="Lien hypertexte" xfId="3197" builtinId="8" hidden="1"/>
    <cellStyle name="Lien hypertexte" xfId="3199" builtinId="8" hidden="1"/>
    <cellStyle name="Lien hypertexte" xfId="3201" builtinId="8" hidden="1"/>
    <cellStyle name="Lien hypertexte" xfId="3203" builtinId="8" hidden="1"/>
    <cellStyle name="Lien hypertexte" xfId="3205" builtinId="8" hidden="1"/>
    <cellStyle name="Lien hypertexte" xfId="3207" builtinId="8" hidden="1"/>
    <cellStyle name="Lien hypertexte" xfId="3209" builtinId="8" hidden="1"/>
    <cellStyle name="Lien hypertexte" xfId="3211" builtinId="8" hidden="1"/>
    <cellStyle name="Lien hypertexte" xfId="3213" builtinId="8" hidden="1"/>
    <cellStyle name="Lien hypertexte" xfId="3215" builtinId="8" hidden="1"/>
    <cellStyle name="Lien hypertexte" xfId="3217" builtinId="8" hidden="1"/>
    <cellStyle name="Lien hypertexte" xfId="3219" builtinId="8" hidden="1"/>
    <cellStyle name="Lien hypertexte" xfId="3221" builtinId="8" hidden="1"/>
    <cellStyle name="Lien hypertexte" xfId="3223" builtinId="8" hidden="1"/>
    <cellStyle name="Lien hypertexte" xfId="3225" builtinId="8" hidden="1"/>
    <cellStyle name="Lien hypertexte" xfId="3227" builtinId="8" hidden="1"/>
    <cellStyle name="Lien hypertexte" xfId="3229" builtinId="8" hidden="1"/>
    <cellStyle name="Lien hypertexte" xfId="3231" builtinId="8" hidden="1"/>
    <cellStyle name="Lien hypertexte" xfId="3233" builtinId="8" hidden="1"/>
    <cellStyle name="Lien hypertexte" xfId="3235" builtinId="8" hidden="1"/>
    <cellStyle name="Lien hypertexte" xfId="3237" builtinId="8" hidden="1"/>
    <cellStyle name="Lien hypertexte" xfId="3239" builtinId="8" hidden="1"/>
    <cellStyle name="Lien hypertexte" xfId="3241" builtinId="8" hidden="1"/>
    <cellStyle name="Lien hypertexte" xfId="3243" builtinId="8" hidden="1"/>
    <cellStyle name="Lien hypertexte" xfId="3245" builtinId="8" hidden="1"/>
    <cellStyle name="Lien hypertexte" xfId="3247" builtinId="8" hidden="1"/>
    <cellStyle name="Lien hypertexte" xfId="3249" builtinId="8" hidden="1"/>
    <cellStyle name="Lien hypertexte" xfId="3251" builtinId="8" hidden="1"/>
    <cellStyle name="Lien hypertexte" xfId="3253" builtinId="8" hidden="1"/>
    <cellStyle name="Lien hypertexte" xfId="3255" builtinId="8" hidden="1"/>
    <cellStyle name="Lien hypertexte" xfId="3257" builtinId="8" hidden="1"/>
    <cellStyle name="Lien hypertexte" xfId="3259" builtinId="8" hidden="1"/>
    <cellStyle name="Lien hypertexte" xfId="3261" builtinId="8" hidden="1"/>
    <cellStyle name="Lien hypertexte" xfId="3263" builtinId="8" hidden="1"/>
    <cellStyle name="Lien hypertexte" xfId="3265" builtinId="8" hidden="1"/>
    <cellStyle name="Lien hypertexte" xfId="3267" builtinId="8" hidden="1"/>
    <cellStyle name="Lien hypertexte" xfId="3269" builtinId="8" hidden="1"/>
    <cellStyle name="Lien hypertexte" xfId="3271" builtinId="8" hidden="1"/>
    <cellStyle name="Lien hypertexte" xfId="3273" builtinId="8" hidden="1"/>
    <cellStyle name="Lien hypertexte" xfId="3275" builtinId="8" hidden="1"/>
    <cellStyle name="Lien hypertexte" xfId="3277" builtinId="8" hidden="1"/>
    <cellStyle name="Lien hypertexte" xfId="3279" builtinId="8" hidden="1"/>
    <cellStyle name="Lien hypertexte" xfId="3281" builtinId="8" hidden="1"/>
    <cellStyle name="Lien hypertexte" xfId="3283" builtinId="8" hidden="1"/>
    <cellStyle name="Lien hypertexte" xfId="3285" builtinId="8" hidden="1"/>
    <cellStyle name="Lien hypertexte" xfId="3287" builtinId="8" hidden="1"/>
    <cellStyle name="Lien hypertexte" xfId="3289" builtinId="8" hidden="1"/>
    <cellStyle name="Lien hypertexte" xfId="3291" builtinId="8" hidden="1"/>
    <cellStyle name="Lien hypertexte" xfId="3293" builtinId="8" hidden="1"/>
    <cellStyle name="Lien hypertexte" xfId="3295" builtinId="8" hidden="1"/>
    <cellStyle name="Lien hypertexte" xfId="3297" builtinId="8" hidden="1"/>
    <cellStyle name="Lien hypertexte" xfId="3299" builtinId="8" hidden="1"/>
    <cellStyle name="Lien hypertexte" xfId="3301" builtinId="8" hidden="1"/>
    <cellStyle name="Lien hypertexte" xfId="3303" builtinId="8" hidden="1"/>
    <cellStyle name="Lien hypertexte" xfId="3305" builtinId="8" hidden="1"/>
    <cellStyle name="Lien hypertexte" xfId="3307" builtinId="8" hidden="1"/>
    <cellStyle name="Lien hypertexte" xfId="3309" builtinId="8" hidden="1"/>
    <cellStyle name="Lien hypertexte" xfId="3311" builtinId="8" hidden="1"/>
    <cellStyle name="Lien hypertexte" xfId="3313" builtinId="8" hidden="1"/>
    <cellStyle name="Lien hypertexte" xfId="3315" builtinId="8" hidden="1"/>
    <cellStyle name="Lien hypertexte" xfId="3317" builtinId="8" hidden="1"/>
    <cellStyle name="Lien hypertexte" xfId="3319" builtinId="8" hidden="1"/>
    <cellStyle name="Lien hypertexte" xfId="3321" builtinId="8" hidden="1"/>
    <cellStyle name="Lien hypertexte" xfId="3323" builtinId="8" hidden="1"/>
    <cellStyle name="Lien hypertexte" xfId="3325" builtinId="8" hidden="1"/>
    <cellStyle name="Lien hypertexte" xfId="3327" builtinId="8" hidden="1"/>
    <cellStyle name="Lien hypertexte" xfId="3329" builtinId="8" hidden="1"/>
    <cellStyle name="Lien hypertexte" xfId="3331" builtinId="8" hidden="1"/>
    <cellStyle name="Lien hypertexte" xfId="3333" builtinId="8" hidden="1"/>
    <cellStyle name="Lien hypertexte" xfId="3335" builtinId="8" hidden="1"/>
    <cellStyle name="Lien hypertexte" xfId="3337" builtinId="8" hidden="1"/>
    <cellStyle name="Lien hypertexte" xfId="3339" builtinId="8" hidden="1"/>
    <cellStyle name="Lien hypertexte" xfId="3341" builtinId="8" hidden="1"/>
    <cellStyle name="Lien hypertexte" xfId="3343" builtinId="8" hidden="1"/>
    <cellStyle name="Lien hypertexte" xfId="3345" builtinId="8" hidden="1"/>
    <cellStyle name="Lien hypertexte" xfId="3347" builtinId="8" hidden="1"/>
    <cellStyle name="Lien hypertexte" xfId="3349" builtinId="8" hidden="1"/>
    <cellStyle name="Lien hypertexte" xfId="3351" builtinId="8" hidden="1"/>
    <cellStyle name="Lien hypertexte" xfId="3353" builtinId="8" hidden="1"/>
    <cellStyle name="Lien hypertexte" xfId="3355" builtinId="8" hidden="1"/>
    <cellStyle name="Lien hypertexte" xfId="3357" builtinId="8" hidden="1"/>
    <cellStyle name="Lien hypertexte" xfId="3359" builtinId="8" hidden="1"/>
    <cellStyle name="Lien hypertexte" xfId="3361" builtinId="8" hidden="1"/>
    <cellStyle name="Lien hypertexte" xfId="3363" builtinId="8" hidden="1"/>
    <cellStyle name="Lien hypertexte" xfId="3365" builtinId="8" hidden="1"/>
    <cellStyle name="Lien hypertexte" xfId="3367" builtinId="8" hidden="1"/>
    <cellStyle name="Lien hypertexte" xfId="3369" builtinId="8" hidden="1"/>
    <cellStyle name="Lien hypertexte" xfId="3371" builtinId="8" hidden="1"/>
    <cellStyle name="Lien hypertexte" xfId="3373" builtinId="8" hidden="1"/>
    <cellStyle name="Lien hypertexte" xfId="3375" builtinId="8" hidden="1"/>
    <cellStyle name="Lien hypertexte" xfId="3377" builtinId="8" hidden="1"/>
    <cellStyle name="Lien hypertexte" xfId="3379" builtinId="8" hidden="1"/>
    <cellStyle name="Lien hypertexte" xfId="3381" builtinId="8" hidden="1"/>
    <cellStyle name="Lien hypertexte" xfId="3383" builtinId="8" hidden="1"/>
    <cellStyle name="Lien hypertexte" xfId="3385" builtinId="8" hidden="1"/>
    <cellStyle name="Lien hypertexte" xfId="3387" builtinId="8" hidden="1"/>
    <cellStyle name="Lien hypertexte" xfId="3389" builtinId="8" hidden="1"/>
    <cellStyle name="Lien hypertexte" xfId="3391" builtinId="8" hidden="1"/>
    <cellStyle name="Lien hypertexte" xfId="3393" builtinId="8" hidden="1"/>
    <cellStyle name="Lien hypertexte" xfId="3395" builtinId="8" hidden="1"/>
    <cellStyle name="Lien hypertexte" xfId="3397" builtinId="8" hidden="1"/>
    <cellStyle name="Lien hypertexte" xfId="3399" builtinId="8" hidden="1"/>
    <cellStyle name="Lien hypertexte" xfId="3401" builtinId="8" hidden="1"/>
    <cellStyle name="Lien hypertexte" xfId="3403" builtinId="8" hidden="1"/>
    <cellStyle name="Lien hypertexte" xfId="3405" builtinId="8" hidden="1"/>
    <cellStyle name="Lien hypertexte" xfId="3407" builtinId="8" hidden="1"/>
    <cellStyle name="Lien hypertexte" xfId="3409" builtinId="8" hidden="1"/>
    <cellStyle name="Lien hypertexte" xfId="3411" builtinId="8" hidden="1"/>
    <cellStyle name="Lien hypertexte" xfId="3413" builtinId="8" hidden="1"/>
    <cellStyle name="Lien hypertexte" xfId="3415" builtinId="8" hidden="1"/>
    <cellStyle name="Lien hypertexte" xfId="3417" builtinId="8" hidden="1"/>
    <cellStyle name="Lien hypertexte" xfId="3419" builtinId="8" hidden="1"/>
    <cellStyle name="Lien hypertexte" xfId="3421" builtinId="8" hidden="1"/>
    <cellStyle name="Lien hypertexte" xfId="3423" builtinId="8" hidden="1"/>
    <cellStyle name="Lien hypertexte" xfId="3425" builtinId="8" hidden="1"/>
    <cellStyle name="Lien hypertexte" xfId="3427" builtinId="8" hidden="1"/>
    <cellStyle name="Lien hypertexte" xfId="3429" builtinId="8" hidden="1"/>
    <cellStyle name="Lien hypertexte" xfId="3431" builtinId="8" hidden="1"/>
    <cellStyle name="Lien hypertexte" xfId="3433" builtinId="8" hidden="1"/>
    <cellStyle name="Lien hypertexte" xfId="3435" builtinId="8" hidden="1"/>
    <cellStyle name="Lien hypertexte" xfId="3437" builtinId="8" hidden="1"/>
    <cellStyle name="Lien hypertexte" xfId="3439" builtinId="8" hidden="1"/>
    <cellStyle name="Lien hypertexte" xfId="3441" builtinId="8" hidden="1"/>
    <cellStyle name="Lien hypertexte" xfId="3443" builtinId="8" hidden="1"/>
    <cellStyle name="Lien hypertexte" xfId="3445" builtinId="8" hidden="1"/>
    <cellStyle name="Lien hypertexte" xfId="3447" builtinId="8" hidden="1"/>
    <cellStyle name="Lien hypertexte" xfId="3449" builtinId="8" hidden="1"/>
    <cellStyle name="Lien hypertexte" xfId="3451" builtinId="8" hidden="1"/>
    <cellStyle name="Lien hypertexte" xfId="3453" builtinId="8" hidden="1"/>
    <cellStyle name="Lien hypertexte" xfId="3455" builtinId="8" hidden="1"/>
    <cellStyle name="Lien hypertexte" xfId="3457" builtinId="8" hidden="1"/>
    <cellStyle name="Lien hypertexte" xfId="3459" builtinId="8" hidden="1"/>
    <cellStyle name="Lien hypertexte" xfId="3461" builtinId="8" hidden="1"/>
    <cellStyle name="Lien hypertexte" xfId="3463" builtinId="8" hidden="1"/>
    <cellStyle name="Lien hypertexte" xfId="3465" builtinId="8" hidden="1"/>
    <cellStyle name="Lien hypertexte" xfId="3467" builtinId="8" hidden="1"/>
    <cellStyle name="Lien hypertexte" xfId="3469" builtinId="8" hidden="1"/>
    <cellStyle name="Lien hypertexte" xfId="3471" builtinId="8" hidden="1"/>
    <cellStyle name="Lien hypertexte" xfId="3473" builtinId="8" hidden="1"/>
    <cellStyle name="Lien hypertexte" xfId="3475" builtinId="8" hidden="1"/>
    <cellStyle name="Lien hypertexte" xfId="3477" builtinId="8" hidden="1"/>
    <cellStyle name="Lien hypertexte" xfId="3479" builtinId="8" hidden="1"/>
    <cellStyle name="Lien hypertexte" xfId="3481" builtinId="8" hidden="1"/>
    <cellStyle name="Lien hypertexte" xfId="3483" builtinId="8" hidden="1"/>
    <cellStyle name="Lien hypertexte" xfId="3485" builtinId="8" hidden="1"/>
    <cellStyle name="Lien hypertexte" xfId="3487" builtinId="8" hidden="1"/>
    <cellStyle name="Lien hypertexte" xfId="3489" builtinId="8" hidden="1"/>
    <cellStyle name="Lien hypertexte" xfId="3491" builtinId="8" hidden="1"/>
    <cellStyle name="Lien hypertexte" xfId="3493" builtinId="8" hidden="1"/>
    <cellStyle name="Lien hypertexte" xfId="3495" builtinId="8" hidden="1"/>
    <cellStyle name="Lien hypertexte" xfId="3497" builtinId="8" hidden="1"/>
    <cellStyle name="Lien hypertexte" xfId="3499" builtinId="8" hidden="1"/>
    <cellStyle name="Lien hypertexte" xfId="3501" builtinId="8" hidden="1"/>
    <cellStyle name="Lien hypertexte" xfId="3503" builtinId="8" hidden="1"/>
    <cellStyle name="Lien hypertexte" xfId="3505" builtinId="8" hidden="1"/>
    <cellStyle name="Lien hypertexte" xfId="3507" builtinId="8" hidden="1"/>
    <cellStyle name="Lien hypertexte" xfId="3509" builtinId="8" hidden="1"/>
    <cellStyle name="Lien hypertexte" xfId="3511" builtinId="8" hidden="1"/>
    <cellStyle name="Lien hypertexte" xfId="3513" builtinId="8" hidden="1"/>
    <cellStyle name="Lien hypertexte" xfId="3515" builtinId="8" hidden="1"/>
    <cellStyle name="Lien hypertexte" xfId="3517" builtinId="8" hidden="1"/>
    <cellStyle name="Lien hypertexte" xfId="3519" builtinId="8" hidden="1"/>
    <cellStyle name="Lien hypertexte" xfId="3521" builtinId="8" hidden="1"/>
    <cellStyle name="Lien hypertexte" xfId="3523" builtinId="8" hidden="1"/>
    <cellStyle name="Lien hypertexte" xfId="3525" builtinId="8" hidden="1"/>
    <cellStyle name="Lien hypertexte" xfId="3527" builtinId="8" hidden="1"/>
    <cellStyle name="Lien hypertexte" xfId="3529" builtinId="8" hidden="1"/>
    <cellStyle name="Lien hypertexte" xfId="3531" builtinId="8" hidden="1"/>
    <cellStyle name="Lien hypertexte" xfId="3533" builtinId="8" hidden="1"/>
    <cellStyle name="Lien hypertexte" xfId="3535" builtinId="8" hidden="1"/>
    <cellStyle name="Lien hypertexte" xfId="3537" builtinId="8" hidden="1"/>
    <cellStyle name="Lien hypertexte" xfId="3539" builtinId="8" hidden="1"/>
    <cellStyle name="Lien hypertexte" xfId="3541" builtinId="8" hidden="1"/>
    <cellStyle name="Lien hypertexte" xfId="3543" builtinId="8" hidden="1"/>
    <cellStyle name="Lien hypertexte" xfId="3545" builtinId="8" hidden="1"/>
    <cellStyle name="Lien hypertexte" xfId="3547" builtinId="8" hidden="1"/>
    <cellStyle name="Lien hypertexte" xfId="3549" builtinId="8" hidden="1"/>
    <cellStyle name="Lien hypertexte" xfId="3551" builtinId="8" hidden="1"/>
    <cellStyle name="Lien hypertexte" xfId="3553" builtinId="8" hidden="1"/>
    <cellStyle name="Lien hypertexte" xfId="3555" builtinId="8" hidden="1"/>
    <cellStyle name="Lien hypertexte" xfId="3557" builtinId="8" hidden="1"/>
    <cellStyle name="Lien hypertexte" xfId="3559" builtinId="8" hidden="1"/>
    <cellStyle name="Lien hypertexte" xfId="3561" builtinId="8" hidden="1"/>
    <cellStyle name="Lien hypertexte" xfId="3563" builtinId="8" hidden="1"/>
    <cellStyle name="Lien hypertexte" xfId="3565" builtinId="8" hidden="1"/>
    <cellStyle name="Lien hypertexte" xfId="3567" builtinId="8" hidden="1"/>
    <cellStyle name="Lien hypertexte" xfId="3569" builtinId="8" hidden="1"/>
    <cellStyle name="Lien hypertexte" xfId="3571" builtinId="8" hidden="1"/>
    <cellStyle name="Lien hypertexte" xfId="3573" builtinId="8" hidden="1"/>
    <cellStyle name="Lien hypertexte" xfId="3575" builtinId="8" hidden="1"/>
    <cellStyle name="Lien hypertexte" xfId="3577" builtinId="8" hidden="1"/>
    <cellStyle name="Lien hypertexte" xfId="3579" builtinId="8" hidden="1"/>
    <cellStyle name="Lien hypertexte" xfId="3581" builtinId="8" hidden="1"/>
    <cellStyle name="Lien hypertexte" xfId="3583" builtinId="8" hidden="1"/>
    <cellStyle name="Lien hypertexte" xfId="3585" builtinId="8" hidden="1"/>
    <cellStyle name="Lien hypertexte" xfId="3587" builtinId="8" hidden="1"/>
    <cellStyle name="Lien hypertexte" xfId="3589" builtinId="8" hidden="1"/>
    <cellStyle name="Lien hypertexte" xfId="3591" builtinId="8" hidden="1"/>
    <cellStyle name="Lien hypertexte" xfId="3593" builtinId="8" hidden="1"/>
    <cellStyle name="Lien hypertexte" xfId="3595" builtinId="8" hidden="1"/>
    <cellStyle name="Lien hypertexte" xfId="3597" builtinId="8" hidden="1"/>
    <cellStyle name="Lien hypertexte" xfId="3599" builtinId="8" hidden="1"/>
    <cellStyle name="Lien hypertexte" xfId="3601" builtinId="8" hidden="1"/>
    <cellStyle name="Lien hypertexte" xfId="3603" builtinId="8" hidden="1"/>
    <cellStyle name="Lien hypertexte" xfId="3605" builtinId="8" hidden="1"/>
    <cellStyle name="Lien hypertexte" xfId="3607" builtinId="8" hidden="1"/>
    <cellStyle name="Lien hypertexte" xfId="3609" builtinId="8" hidden="1"/>
    <cellStyle name="Lien hypertexte" xfId="3611" builtinId="8" hidden="1"/>
    <cellStyle name="Lien hypertexte" xfId="3613" builtinId="8" hidden="1"/>
    <cellStyle name="Lien hypertexte" xfId="3615" builtinId="8" hidden="1"/>
    <cellStyle name="Lien hypertexte" xfId="3617" builtinId="8" hidden="1"/>
    <cellStyle name="Lien hypertexte" xfId="3619" builtinId="8" hidden="1"/>
    <cellStyle name="Lien hypertexte" xfId="3621" builtinId="8" hidden="1"/>
    <cellStyle name="Lien hypertexte" xfId="3623" builtinId="8" hidden="1"/>
    <cellStyle name="Lien hypertexte" xfId="3625" builtinId="8" hidden="1"/>
    <cellStyle name="Lien hypertexte" xfId="3627" builtinId="8" hidden="1"/>
    <cellStyle name="Lien hypertexte" xfId="3629" builtinId="8" hidden="1"/>
    <cellStyle name="Lien hypertexte" xfId="3631" builtinId="8" hidden="1"/>
    <cellStyle name="Lien hypertexte" xfId="3633" builtinId="8" hidden="1"/>
    <cellStyle name="Lien hypertexte" xfId="3635" builtinId="8" hidden="1"/>
    <cellStyle name="Lien hypertexte" xfId="3637" builtinId="8" hidden="1"/>
    <cellStyle name="Lien hypertexte" xfId="3639" builtinId="8" hidden="1"/>
    <cellStyle name="Lien hypertexte" xfId="3641" builtinId="8" hidden="1"/>
    <cellStyle name="Lien hypertexte" xfId="3643" builtinId="8" hidden="1"/>
    <cellStyle name="Lien hypertexte" xfId="3645" builtinId="8" hidden="1"/>
    <cellStyle name="Lien hypertexte" xfId="3647" builtinId="8" hidden="1"/>
    <cellStyle name="Lien hypertexte" xfId="3649" builtinId="8" hidden="1"/>
    <cellStyle name="Lien hypertexte" xfId="3651" builtinId="8" hidden="1"/>
    <cellStyle name="Lien hypertexte" xfId="3653" builtinId="8" hidden="1"/>
    <cellStyle name="Lien hypertexte" xfId="3655" builtinId="8" hidden="1"/>
    <cellStyle name="Lien hypertexte" xfId="3657" builtinId="8" hidden="1"/>
    <cellStyle name="Lien hypertexte" xfId="3659" builtinId="8" hidden="1"/>
    <cellStyle name="Lien hypertexte" xfId="3661" builtinId="8" hidden="1"/>
    <cellStyle name="Lien hypertexte" xfId="3663" builtinId="8" hidden="1"/>
    <cellStyle name="Lien hypertexte" xfId="3665" builtinId="8" hidden="1"/>
    <cellStyle name="Lien hypertexte" xfId="3667" builtinId="8" hidden="1"/>
    <cellStyle name="Lien hypertexte" xfId="3669" builtinId="8" hidden="1"/>
    <cellStyle name="Lien hypertexte" xfId="3671" builtinId="8" hidden="1"/>
    <cellStyle name="Lien hypertexte" xfId="3673" builtinId="8" hidden="1"/>
    <cellStyle name="Lien hypertexte" xfId="3675" builtinId="8" hidden="1"/>
    <cellStyle name="Lien hypertexte" xfId="3677" builtinId="8" hidden="1"/>
    <cellStyle name="Lien hypertexte" xfId="3679" builtinId="8" hidden="1"/>
    <cellStyle name="Lien hypertexte" xfId="3681" builtinId="8" hidden="1"/>
    <cellStyle name="Lien hypertexte" xfId="3683" builtinId="8" hidden="1"/>
    <cellStyle name="Lien hypertexte" xfId="3685" builtinId="8" hidden="1"/>
    <cellStyle name="Lien hypertexte" xfId="3687" builtinId="8" hidden="1"/>
    <cellStyle name="Lien hypertexte" xfId="3689" builtinId="8" hidden="1"/>
    <cellStyle name="Lien hypertexte" xfId="3691" builtinId="8" hidden="1"/>
    <cellStyle name="Lien hypertexte" xfId="3693" builtinId="8" hidden="1"/>
    <cellStyle name="Lien hypertexte" xfId="3695" builtinId="8" hidden="1"/>
    <cellStyle name="Lien hypertexte" xfId="3697" builtinId="8" hidden="1"/>
    <cellStyle name="Lien hypertexte" xfId="3699" builtinId="8" hidden="1"/>
    <cellStyle name="Lien hypertexte" xfId="3701" builtinId="8" hidden="1"/>
    <cellStyle name="Lien hypertexte" xfId="3703" builtinId="8" hidden="1"/>
    <cellStyle name="Lien hypertexte" xfId="3705" builtinId="8" hidden="1"/>
    <cellStyle name="Lien hypertexte" xfId="3707" builtinId="8" hidden="1"/>
    <cellStyle name="Lien hypertexte" xfId="3709" builtinId="8" hidden="1"/>
    <cellStyle name="Lien hypertexte" xfId="3711" builtinId="8" hidden="1"/>
    <cellStyle name="Lien hypertexte" xfId="3713" builtinId="8" hidden="1"/>
    <cellStyle name="Lien hypertexte" xfId="3715" builtinId="8" hidden="1"/>
    <cellStyle name="Lien hypertexte" xfId="3717" builtinId="8" hidden="1"/>
    <cellStyle name="Lien hypertexte" xfId="3719" builtinId="8" hidden="1"/>
    <cellStyle name="Lien hypertexte" xfId="3721" builtinId="8" hidden="1"/>
    <cellStyle name="Lien hypertexte" xfId="3723" builtinId="8" hidden="1"/>
    <cellStyle name="Lien hypertexte" xfId="3725" builtinId="8" hidden="1"/>
    <cellStyle name="Lien hypertexte" xfId="3727" builtinId="8" hidden="1"/>
    <cellStyle name="Lien hypertexte" xfId="3729" builtinId="8" hidden="1"/>
    <cellStyle name="Lien hypertexte" xfId="3731" builtinId="8" hidden="1"/>
    <cellStyle name="Lien hypertexte" xfId="3733" builtinId="8" hidden="1"/>
    <cellStyle name="Lien hypertexte" xfId="3735" builtinId="8" hidden="1"/>
    <cellStyle name="Lien hypertexte" xfId="3737" builtinId="8" hidden="1"/>
    <cellStyle name="Lien hypertexte" xfId="3739" builtinId="8" hidden="1"/>
    <cellStyle name="Lien hypertexte" xfId="3741" builtinId="8" hidden="1"/>
    <cellStyle name="Lien hypertexte" xfId="3743" builtinId="8" hidden="1"/>
    <cellStyle name="Lien hypertexte" xfId="3745" builtinId="8" hidden="1"/>
    <cellStyle name="Lien hypertexte" xfId="3747" builtinId="8" hidden="1"/>
    <cellStyle name="Lien hypertexte" xfId="3749" builtinId="8" hidden="1"/>
    <cellStyle name="Lien hypertexte" xfId="3751" builtinId="8" hidden="1"/>
    <cellStyle name="Lien hypertexte" xfId="3753" builtinId="8" hidden="1"/>
    <cellStyle name="Lien hypertexte" xfId="3755" builtinId="8" hidden="1"/>
    <cellStyle name="Lien hypertexte" xfId="3757" builtinId="8" hidden="1"/>
    <cellStyle name="Lien hypertexte" xfId="3759" builtinId="8" hidden="1"/>
    <cellStyle name="Lien hypertexte" xfId="3761" builtinId="8" hidden="1"/>
    <cellStyle name="Lien hypertexte" xfId="3763" builtinId="8" hidden="1"/>
    <cellStyle name="Lien hypertexte" xfId="3765" builtinId="8" hidden="1"/>
    <cellStyle name="Lien hypertexte" xfId="3767" builtinId="8" hidden="1"/>
    <cellStyle name="Lien hypertexte" xfId="3769" builtinId="8" hidden="1"/>
    <cellStyle name="Lien hypertexte" xfId="3771" builtinId="8" hidden="1"/>
    <cellStyle name="Lien hypertexte" xfId="3773" builtinId="8" hidden="1"/>
    <cellStyle name="Lien hypertexte" xfId="3775" builtinId="8" hidden="1"/>
    <cellStyle name="Lien hypertexte" xfId="3777" builtinId="8" hidden="1"/>
    <cellStyle name="Lien hypertexte" xfId="3779" builtinId="8" hidden="1"/>
    <cellStyle name="Lien hypertexte" xfId="3781" builtinId="8" hidden="1"/>
    <cellStyle name="Lien hypertexte" xfId="3783" builtinId="8" hidden="1"/>
    <cellStyle name="Lien hypertexte" xfId="3785" builtinId="8" hidden="1"/>
    <cellStyle name="Lien hypertexte" xfId="3787" builtinId="8" hidden="1"/>
    <cellStyle name="Lien hypertexte" xfId="3789" builtinId="8" hidden="1"/>
    <cellStyle name="Lien hypertexte" xfId="3791" builtinId="8" hidden="1"/>
    <cellStyle name="Lien hypertexte" xfId="3793" builtinId="8" hidden="1"/>
    <cellStyle name="Lien hypertexte" xfId="3795" builtinId="8" hidden="1"/>
    <cellStyle name="Lien hypertexte" xfId="3797" builtinId="8" hidden="1"/>
    <cellStyle name="Lien hypertexte" xfId="3799" builtinId="8" hidden="1"/>
    <cellStyle name="Lien hypertexte" xfId="3801" builtinId="8" hidden="1"/>
    <cellStyle name="Lien hypertexte" xfId="3803" builtinId="8" hidden="1"/>
    <cellStyle name="Lien hypertexte" xfId="3805" builtinId="8" hidden="1"/>
    <cellStyle name="Lien hypertexte" xfId="3807" builtinId="8" hidden="1"/>
    <cellStyle name="Lien hypertexte" xfId="3809" builtinId="8" hidden="1"/>
    <cellStyle name="Lien hypertexte" xfId="3811" builtinId="8" hidden="1"/>
    <cellStyle name="Lien hypertexte" xfId="3813" builtinId="8" hidden="1"/>
    <cellStyle name="Lien hypertexte" xfId="3815" builtinId="8" hidden="1"/>
    <cellStyle name="Lien hypertexte" xfId="3817" builtinId="8" hidden="1"/>
    <cellStyle name="Lien hypertexte" xfId="3819" builtinId="8" hidden="1"/>
    <cellStyle name="Lien hypertexte" xfId="3821" builtinId="8" hidden="1"/>
    <cellStyle name="Lien hypertexte" xfId="3823" builtinId="8" hidden="1"/>
    <cellStyle name="Lien hypertexte" xfId="3825" builtinId="8" hidden="1"/>
    <cellStyle name="Lien hypertexte" xfId="3827" builtinId="8" hidden="1"/>
    <cellStyle name="Lien hypertexte" xfId="3829" builtinId="8" hidden="1"/>
    <cellStyle name="Lien hypertexte" xfId="3831" builtinId="8" hidden="1"/>
    <cellStyle name="Lien hypertexte" xfId="3833" builtinId="8" hidden="1"/>
    <cellStyle name="Lien hypertexte" xfId="3835" builtinId="8" hidden="1"/>
    <cellStyle name="Lien hypertexte" xfId="3837" builtinId="8" hidden="1"/>
    <cellStyle name="Lien hypertexte" xfId="3839" builtinId="8" hidden="1"/>
    <cellStyle name="Lien hypertexte" xfId="3841" builtinId="8" hidden="1"/>
    <cellStyle name="Lien hypertexte" xfId="3843" builtinId="8" hidden="1"/>
    <cellStyle name="Lien hypertexte" xfId="3845" builtinId="8" hidden="1"/>
    <cellStyle name="Lien hypertexte" xfId="3847" builtinId="8" hidden="1"/>
    <cellStyle name="Lien hypertexte" xfId="3849" builtinId="8" hidden="1"/>
    <cellStyle name="Lien hypertexte" xfId="3851" builtinId="8" hidden="1"/>
    <cellStyle name="Lien hypertexte" xfId="3853" builtinId="8" hidden="1"/>
    <cellStyle name="Lien hypertexte" xfId="3855" builtinId="8" hidden="1"/>
    <cellStyle name="Lien hypertexte" xfId="3857" builtinId="8" hidden="1"/>
    <cellStyle name="Lien hypertexte" xfId="3859" builtinId="8" hidden="1"/>
    <cellStyle name="Lien hypertexte" xfId="3861" builtinId="8" hidden="1"/>
    <cellStyle name="Lien hypertexte" xfId="3863" builtinId="8" hidden="1"/>
    <cellStyle name="Lien hypertexte" xfId="3865" builtinId="8" hidden="1"/>
    <cellStyle name="Lien hypertexte" xfId="3867" builtinId="8" hidden="1"/>
    <cellStyle name="Lien hypertexte" xfId="3869" builtinId="8" hidden="1"/>
    <cellStyle name="Lien hypertexte" xfId="3871" builtinId="8" hidden="1"/>
    <cellStyle name="Lien hypertexte" xfId="3873" builtinId="8" hidden="1"/>
    <cellStyle name="Lien hypertexte" xfId="3875" builtinId="8" hidden="1"/>
    <cellStyle name="Lien hypertexte" xfId="3877" builtinId="8" hidden="1"/>
    <cellStyle name="Lien hypertexte" xfId="3879" builtinId="8" hidden="1"/>
    <cellStyle name="Lien hypertexte" xfId="3881" builtinId="8" hidden="1"/>
    <cellStyle name="Lien hypertexte" xfId="3883" builtinId="8" hidden="1"/>
    <cellStyle name="Lien hypertexte" xfId="3885" builtinId="8" hidden="1"/>
    <cellStyle name="Lien hypertexte" xfId="3887" builtinId="8" hidden="1"/>
    <cellStyle name="Lien hypertexte" xfId="3889" builtinId="8" hidden="1"/>
    <cellStyle name="Lien hypertexte" xfId="3891" builtinId="8" hidden="1"/>
    <cellStyle name="Lien hypertexte" xfId="3893" builtinId="8" hidden="1"/>
    <cellStyle name="Lien hypertexte" xfId="3895" builtinId="8" hidden="1"/>
    <cellStyle name="Lien hypertexte" xfId="3897" builtinId="8" hidden="1"/>
    <cellStyle name="Lien hypertexte" xfId="3899" builtinId="8" hidden="1"/>
    <cellStyle name="Lien hypertexte" xfId="3901" builtinId="8" hidden="1"/>
    <cellStyle name="Lien hypertexte" xfId="3903" builtinId="8" hidden="1"/>
    <cellStyle name="Lien hypertexte" xfId="3905" builtinId="8" hidden="1"/>
    <cellStyle name="Lien hypertexte" xfId="3907" builtinId="8" hidden="1"/>
    <cellStyle name="Lien hypertexte" xfId="3909" builtinId="8" hidden="1"/>
    <cellStyle name="Lien hypertexte" xfId="3911" builtinId="8" hidden="1"/>
    <cellStyle name="Lien hypertexte" xfId="3913" builtinId="8" hidden="1"/>
    <cellStyle name="Lien hypertexte" xfId="3915" builtinId="8" hidden="1"/>
    <cellStyle name="Lien hypertexte" xfId="3917" builtinId="8" hidden="1"/>
    <cellStyle name="Lien hypertexte" xfId="3919" builtinId="8" hidden="1"/>
    <cellStyle name="Lien hypertexte" xfId="3921" builtinId="8" hidden="1"/>
    <cellStyle name="Lien hypertexte" xfId="3923" builtinId="8" hidden="1"/>
    <cellStyle name="Lien hypertexte" xfId="3925" builtinId="8" hidden="1"/>
    <cellStyle name="Lien hypertexte" xfId="3927" builtinId="8" hidden="1"/>
    <cellStyle name="Lien hypertexte" xfId="3929" builtinId="8" hidden="1"/>
    <cellStyle name="Lien hypertexte" xfId="3931" builtinId="8" hidden="1"/>
    <cellStyle name="Lien hypertexte" xfId="3933" builtinId="8" hidden="1"/>
    <cellStyle name="Lien hypertexte" xfId="3935" builtinId="8" hidden="1"/>
    <cellStyle name="Lien hypertexte" xfId="3937" builtinId="8" hidden="1"/>
    <cellStyle name="Lien hypertexte" xfId="3939" builtinId="8" hidden="1"/>
    <cellStyle name="Lien hypertexte" xfId="3941" builtinId="8" hidden="1"/>
    <cellStyle name="Lien hypertexte" xfId="3943" builtinId="8" hidden="1"/>
    <cellStyle name="Lien hypertexte" xfId="3945" builtinId="8" hidden="1"/>
    <cellStyle name="Lien hypertexte" xfId="3947" builtinId="8" hidden="1"/>
    <cellStyle name="Lien hypertexte" xfId="3949" builtinId="8" hidden="1"/>
    <cellStyle name="Lien hypertexte" xfId="3951" builtinId="8" hidden="1"/>
    <cellStyle name="Lien hypertexte" xfId="3953" builtinId="8" hidden="1"/>
    <cellStyle name="Lien hypertexte" xfId="3955" builtinId="8" hidden="1"/>
    <cellStyle name="Lien hypertexte" xfId="3957" builtinId="8" hidden="1"/>
    <cellStyle name="Lien hypertexte" xfId="3959" builtinId="8" hidden="1"/>
    <cellStyle name="Lien hypertexte" xfId="3961" builtinId="8" hidden="1"/>
    <cellStyle name="Lien hypertexte" xfId="3963" builtinId="8" hidden="1"/>
    <cellStyle name="Lien hypertexte" xfId="3965" builtinId="8" hidden="1"/>
    <cellStyle name="Lien hypertexte" xfId="3967" builtinId="8" hidden="1"/>
    <cellStyle name="Lien hypertexte" xfId="3969" builtinId="8" hidden="1"/>
    <cellStyle name="Lien hypertexte" xfId="3971" builtinId="8" hidden="1"/>
    <cellStyle name="Lien hypertexte" xfId="3973" builtinId="8" hidden="1"/>
    <cellStyle name="Lien hypertexte" xfId="3975" builtinId="8" hidden="1"/>
    <cellStyle name="Lien hypertexte" xfId="3977" builtinId="8" hidden="1"/>
    <cellStyle name="Lien hypertexte" xfId="3979" builtinId="8" hidden="1"/>
    <cellStyle name="Lien hypertexte" xfId="3981" builtinId="8" hidden="1"/>
    <cellStyle name="Lien hypertexte" xfId="3983" builtinId="8" hidden="1"/>
    <cellStyle name="Lien hypertexte" xfId="3985" builtinId="8" hidden="1"/>
    <cellStyle name="Lien hypertexte" xfId="3987" builtinId="8" hidden="1"/>
    <cellStyle name="Lien hypertexte" xfId="3989" builtinId="8" hidden="1"/>
    <cellStyle name="Lien hypertexte" xfId="3991" builtinId="8" hidden="1"/>
    <cellStyle name="Lien hypertexte" xfId="3993" builtinId="8" hidden="1"/>
    <cellStyle name="Lien hypertexte" xfId="3995" builtinId="8" hidden="1"/>
    <cellStyle name="Lien hypertexte" xfId="3997" builtinId="8" hidden="1"/>
    <cellStyle name="Lien hypertexte" xfId="3999" builtinId="8" hidden="1"/>
    <cellStyle name="Lien hypertexte" xfId="4001" builtinId="8" hidden="1"/>
    <cellStyle name="Lien hypertexte" xfId="4003" builtinId="8" hidden="1"/>
    <cellStyle name="Lien hypertexte" xfId="4005" builtinId="8" hidden="1"/>
    <cellStyle name="Lien hypertexte" xfId="4007" builtinId="8" hidden="1"/>
    <cellStyle name="Lien hypertexte" xfId="4009" builtinId="8" hidden="1"/>
    <cellStyle name="Lien hypertexte" xfId="4011" builtinId="8" hidden="1"/>
    <cellStyle name="Lien hypertexte" xfId="4013" builtinId="8" hidden="1"/>
    <cellStyle name="Lien hypertexte" xfId="4015" builtinId="8" hidden="1"/>
    <cellStyle name="Lien hypertexte" xfId="4017" builtinId="8" hidden="1"/>
    <cellStyle name="Lien hypertexte" xfId="4019" builtinId="8" hidden="1"/>
    <cellStyle name="Lien hypertexte" xfId="4021" builtinId="8" hidden="1"/>
    <cellStyle name="Lien hypertexte" xfId="4023" builtinId="8" hidden="1"/>
    <cellStyle name="Lien hypertexte" xfId="4025" builtinId="8" hidden="1"/>
    <cellStyle name="Lien hypertexte" xfId="4027" builtinId="8" hidden="1"/>
    <cellStyle name="Lien hypertexte" xfId="4029" builtinId="8" hidden="1"/>
    <cellStyle name="Lien hypertexte" xfId="4031" builtinId="8" hidden="1"/>
    <cellStyle name="Lien hypertexte" xfId="4033" builtinId="8" hidden="1"/>
    <cellStyle name="Lien hypertexte" xfId="4035" builtinId="8" hidden="1"/>
    <cellStyle name="Lien hypertexte" xfId="4037" builtinId="8" hidden="1"/>
    <cellStyle name="Lien hypertexte" xfId="4039" builtinId="8" hidden="1"/>
    <cellStyle name="Lien hypertexte" xfId="4041" builtinId="8" hidden="1"/>
    <cellStyle name="Lien hypertexte" xfId="4043" builtinId="8" hidden="1"/>
    <cellStyle name="Lien hypertexte" xfId="4045" builtinId="8" hidden="1"/>
    <cellStyle name="Lien hypertexte" xfId="4047" builtinId="8" hidden="1"/>
    <cellStyle name="Lien hypertexte" xfId="4049" builtinId="8" hidden="1"/>
    <cellStyle name="Lien hypertexte" xfId="4051" builtinId="8" hidden="1"/>
    <cellStyle name="Lien hypertexte" xfId="4053" builtinId="8" hidden="1"/>
    <cellStyle name="Lien hypertexte" xfId="4055" builtinId="8" hidden="1"/>
    <cellStyle name="Lien hypertexte" xfId="4057" builtinId="8" hidden="1"/>
    <cellStyle name="Lien hypertexte" xfId="4059" builtinId="8" hidden="1"/>
    <cellStyle name="Lien hypertexte" xfId="4061" builtinId="8" hidden="1"/>
    <cellStyle name="Lien hypertexte" xfId="4063" builtinId="8" hidden="1"/>
    <cellStyle name="Lien hypertexte" xfId="4065" builtinId="8" hidden="1"/>
    <cellStyle name="Lien hypertexte" xfId="4067" builtinId="8" hidden="1"/>
    <cellStyle name="Lien hypertexte" xfId="4069" builtinId="8" hidden="1"/>
    <cellStyle name="Lien hypertexte" xfId="4071" builtinId="8" hidden="1"/>
    <cellStyle name="Lien hypertexte" xfId="4073" builtinId="8" hidden="1"/>
    <cellStyle name="Lien hypertexte" xfId="4075" builtinId="8" hidden="1"/>
    <cellStyle name="Lien hypertexte" xfId="4077" builtinId="8" hidden="1"/>
    <cellStyle name="Lien hypertexte" xfId="4079" builtinId="8" hidden="1"/>
    <cellStyle name="Lien hypertexte" xfId="4081" builtinId="8" hidden="1"/>
    <cellStyle name="Lien hypertexte" xfId="4083" builtinId="8" hidden="1"/>
    <cellStyle name="Lien hypertexte" xfId="4085" builtinId="8" hidden="1"/>
    <cellStyle name="Lien hypertexte" xfId="4087" builtinId="8" hidden="1"/>
    <cellStyle name="Lien hypertexte" xfId="4089" builtinId="8" hidden="1"/>
    <cellStyle name="Lien hypertexte" xfId="4091" builtinId="8" hidden="1"/>
    <cellStyle name="Lien hypertexte" xfId="4093" builtinId="8" hidden="1"/>
    <cellStyle name="Lien hypertexte" xfId="4095" builtinId="8" hidden="1"/>
    <cellStyle name="Lien hypertexte" xfId="4097" builtinId="8" hidden="1"/>
    <cellStyle name="Lien hypertexte" xfId="4099" builtinId="8" hidden="1"/>
    <cellStyle name="Lien hypertexte" xfId="4101" builtinId="8" hidden="1"/>
    <cellStyle name="Lien hypertexte" xfId="4103" builtinId="8" hidden="1"/>
    <cellStyle name="Lien hypertexte" xfId="4105" builtinId="8" hidden="1"/>
    <cellStyle name="Lien hypertexte" xfId="4107" builtinId="8" hidden="1"/>
    <cellStyle name="Lien hypertexte" xfId="4109" builtinId="8" hidden="1"/>
    <cellStyle name="Lien hypertexte" xfId="4111" builtinId="8" hidden="1"/>
    <cellStyle name="Lien hypertexte" xfId="4113" builtinId="8" hidden="1"/>
    <cellStyle name="Lien hypertexte" xfId="4115" builtinId="8" hidden="1"/>
    <cellStyle name="Lien hypertexte" xfId="4117" builtinId="8" hidden="1"/>
    <cellStyle name="Lien hypertexte" xfId="4119" builtinId="8" hidden="1"/>
    <cellStyle name="Lien hypertexte" xfId="4121" builtinId="8" hidden="1"/>
    <cellStyle name="Lien hypertexte" xfId="4123" builtinId="8" hidden="1"/>
    <cellStyle name="Lien hypertexte" xfId="4125" builtinId="8" hidden="1"/>
    <cellStyle name="Lien hypertexte" xfId="4127" builtinId="8" hidden="1"/>
    <cellStyle name="Lien hypertexte" xfId="4129" builtinId="8" hidden="1"/>
    <cellStyle name="Lien hypertexte" xfId="4131" builtinId="8" hidden="1"/>
    <cellStyle name="Lien hypertexte" xfId="4133" builtinId="8" hidden="1"/>
    <cellStyle name="Lien hypertexte" xfId="4135" builtinId="8" hidden="1"/>
    <cellStyle name="Lien hypertexte" xfId="4137" builtinId="8" hidden="1"/>
    <cellStyle name="Lien hypertexte" xfId="4139" builtinId="8" hidden="1"/>
    <cellStyle name="Lien hypertexte" xfId="4141" builtinId="8" hidden="1"/>
    <cellStyle name="Lien hypertexte" xfId="4143" builtinId="8" hidden="1"/>
    <cellStyle name="Lien hypertexte" xfId="4145" builtinId="8" hidden="1"/>
    <cellStyle name="Lien hypertexte" xfId="4147" builtinId="8" hidden="1"/>
    <cellStyle name="Lien hypertexte" xfId="4149" builtinId="8" hidden="1"/>
    <cellStyle name="Lien hypertexte" xfId="4151" builtinId="8" hidden="1"/>
    <cellStyle name="Lien hypertexte" xfId="4153" builtinId="8" hidden="1"/>
    <cellStyle name="Lien hypertexte" xfId="4155" builtinId="8" hidden="1"/>
    <cellStyle name="Lien hypertexte" xfId="4157" builtinId="8" hidden="1"/>
    <cellStyle name="Lien hypertexte" xfId="4159" builtinId="8" hidden="1"/>
    <cellStyle name="Lien hypertexte" xfId="4161" builtinId="8" hidden="1"/>
    <cellStyle name="Lien hypertexte" xfId="4163" builtinId="8" hidden="1"/>
    <cellStyle name="Lien hypertexte" xfId="4165" builtinId="8" hidden="1"/>
    <cellStyle name="Lien hypertexte" xfId="4167" builtinId="8" hidden="1"/>
    <cellStyle name="Lien hypertexte" xfId="4169" builtinId="8" hidden="1"/>
    <cellStyle name="Lien hypertexte" xfId="4171" builtinId="8" hidden="1"/>
    <cellStyle name="Lien hypertexte" xfId="4173" builtinId="8" hidden="1"/>
    <cellStyle name="Lien hypertexte" xfId="4175" builtinId="8" hidden="1"/>
    <cellStyle name="Lien hypertexte" xfId="4177" builtinId="8" hidden="1"/>
    <cellStyle name="Lien hypertexte" xfId="4179" builtinId="8" hidden="1"/>
    <cellStyle name="Lien hypertexte" xfId="4181" builtinId="8" hidden="1"/>
    <cellStyle name="Lien hypertexte" xfId="4183" builtinId="8" hidden="1"/>
    <cellStyle name="Lien hypertexte" xfId="4185" builtinId="8" hidden="1"/>
    <cellStyle name="Lien hypertexte" xfId="4187" builtinId="8" hidden="1"/>
    <cellStyle name="Lien hypertexte" xfId="4189" builtinId="8" hidden="1"/>
    <cellStyle name="Lien hypertexte" xfId="4191" builtinId="8" hidden="1"/>
    <cellStyle name="Lien hypertexte" xfId="4193" builtinId="8" hidden="1"/>
    <cellStyle name="Lien hypertexte" xfId="4195" builtinId="8" hidden="1"/>
    <cellStyle name="Lien hypertexte" xfId="4197" builtinId="8" hidden="1"/>
    <cellStyle name="Lien hypertexte" xfId="4199" builtinId="8" hidden="1"/>
    <cellStyle name="Lien hypertexte" xfId="4201" builtinId="8" hidden="1"/>
    <cellStyle name="Lien hypertexte" xfId="4203" builtinId="8" hidden="1"/>
    <cellStyle name="Lien hypertexte" xfId="4205" builtinId="8" hidden="1"/>
    <cellStyle name="Lien hypertexte" xfId="4207" builtinId="8" hidden="1"/>
    <cellStyle name="Lien hypertexte" xfId="4209" builtinId="8" hidden="1"/>
    <cellStyle name="Lien hypertexte" xfId="4211" builtinId="8" hidden="1"/>
    <cellStyle name="Lien hypertexte" xfId="4213" builtinId="8" hidden="1"/>
    <cellStyle name="Lien hypertexte" xfId="4215" builtinId="8" hidden="1"/>
    <cellStyle name="Lien hypertexte" xfId="4217" builtinId="8" hidden="1"/>
    <cellStyle name="Lien hypertexte" xfId="4219" builtinId="8" hidden="1"/>
    <cellStyle name="Lien hypertexte" xfId="4221" builtinId="8" hidden="1"/>
    <cellStyle name="Lien hypertexte" xfId="4223" builtinId="8" hidden="1"/>
    <cellStyle name="Lien hypertexte" xfId="4225" builtinId="8" hidden="1"/>
    <cellStyle name="Lien hypertexte" xfId="4227" builtinId="8" hidden="1"/>
    <cellStyle name="Lien hypertexte" xfId="4229" builtinId="8" hidden="1"/>
    <cellStyle name="Lien hypertexte" xfId="4231" builtinId="8" hidden="1"/>
    <cellStyle name="Lien hypertexte" xfId="4233" builtinId="8" hidden="1"/>
    <cellStyle name="Lien hypertexte" xfId="4235" builtinId="8" hidden="1"/>
    <cellStyle name="Lien hypertexte" xfId="4237" builtinId="8" hidden="1"/>
    <cellStyle name="Lien hypertexte" xfId="4239" builtinId="8" hidden="1"/>
    <cellStyle name="Lien hypertexte" xfId="4241" builtinId="8" hidden="1"/>
    <cellStyle name="Lien hypertexte" xfId="4243" builtinId="8" hidden="1"/>
    <cellStyle name="Lien hypertexte" xfId="4245" builtinId="8" hidden="1"/>
    <cellStyle name="Lien hypertexte" xfId="4247" builtinId="8" hidden="1"/>
    <cellStyle name="Lien hypertexte" xfId="4249" builtinId="8" hidden="1"/>
    <cellStyle name="Lien hypertexte" xfId="4251" builtinId="8" hidden="1"/>
    <cellStyle name="Lien hypertexte" xfId="4253" builtinId="8" hidden="1"/>
    <cellStyle name="Lien hypertexte" xfId="4255" builtinId="8" hidden="1"/>
    <cellStyle name="Lien hypertexte" xfId="4257" builtinId="8" hidden="1"/>
    <cellStyle name="Lien hypertexte" xfId="4259" builtinId="8" hidden="1"/>
    <cellStyle name="Lien hypertexte" xfId="4261" builtinId="8" hidden="1"/>
    <cellStyle name="Lien hypertexte" xfId="4263" builtinId="8" hidden="1"/>
    <cellStyle name="Lien hypertexte" xfId="4265" builtinId="8" hidden="1"/>
    <cellStyle name="Lien hypertexte" xfId="4267" builtinId="8" hidden="1"/>
    <cellStyle name="Lien hypertexte" xfId="4269" builtinId="8" hidden="1"/>
    <cellStyle name="Lien hypertexte" xfId="4271" builtinId="8" hidden="1"/>
    <cellStyle name="Lien hypertexte" xfId="4273" builtinId="8" hidden="1"/>
    <cellStyle name="Lien hypertexte" xfId="4275" builtinId="8" hidden="1"/>
    <cellStyle name="Lien hypertexte" xfId="4277" builtinId="8" hidden="1"/>
    <cellStyle name="Lien hypertexte" xfId="4279" builtinId="8" hidden="1"/>
    <cellStyle name="Lien hypertexte" xfId="4281" builtinId="8" hidden="1"/>
    <cellStyle name="Lien hypertexte" xfId="4283" builtinId="8" hidden="1"/>
    <cellStyle name="Lien hypertexte" xfId="4285" builtinId="8" hidden="1"/>
    <cellStyle name="Lien hypertexte" xfId="4287" builtinId="8" hidden="1"/>
    <cellStyle name="Lien hypertexte" xfId="4289" builtinId="8" hidden="1"/>
    <cellStyle name="Lien hypertexte" xfId="4291" builtinId="8" hidden="1"/>
    <cellStyle name="Lien hypertexte" xfId="4293" builtinId="8" hidden="1"/>
    <cellStyle name="Lien hypertexte" xfId="4295" builtinId="8" hidden="1"/>
    <cellStyle name="Lien hypertexte" xfId="4297" builtinId="8" hidden="1"/>
    <cellStyle name="Lien hypertexte" xfId="4299" builtinId="8" hidden="1"/>
    <cellStyle name="Lien hypertexte" xfId="4301" builtinId="8" hidden="1"/>
    <cellStyle name="Lien hypertexte" xfId="4303" builtinId="8" hidden="1"/>
    <cellStyle name="Lien hypertexte" xfId="4305" builtinId="8" hidden="1"/>
    <cellStyle name="Lien hypertexte" xfId="4307" builtinId="8" hidden="1"/>
    <cellStyle name="Lien hypertexte" xfId="4309" builtinId="8" hidden="1"/>
    <cellStyle name="Lien hypertexte" xfId="4311" builtinId="8" hidden="1"/>
    <cellStyle name="Lien hypertexte" xfId="4313" builtinId="8" hidden="1"/>
    <cellStyle name="Lien hypertexte" xfId="4315" builtinId="8" hidden="1"/>
    <cellStyle name="Lien hypertexte" xfId="4317" builtinId="8" hidden="1"/>
    <cellStyle name="Lien hypertexte" xfId="4319" builtinId="8" hidden="1"/>
    <cellStyle name="Lien hypertexte" xfId="4321" builtinId="8" hidden="1"/>
    <cellStyle name="Lien hypertexte" xfId="4323" builtinId="8" hidden="1"/>
    <cellStyle name="Lien hypertexte" xfId="4325" builtinId="8" hidden="1"/>
    <cellStyle name="Lien hypertexte" xfId="4327" builtinId="8" hidden="1"/>
    <cellStyle name="Lien hypertexte" xfId="4329" builtinId="8" hidden="1"/>
    <cellStyle name="Lien hypertexte" xfId="4331" builtinId="8" hidden="1"/>
    <cellStyle name="Lien hypertexte" xfId="4333" builtinId="8" hidden="1"/>
    <cellStyle name="Lien hypertexte" xfId="4335" builtinId="8" hidden="1"/>
    <cellStyle name="Lien hypertexte" xfId="4337" builtinId="8" hidden="1"/>
    <cellStyle name="Lien hypertexte" xfId="4339" builtinId="8" hidden="1"/>
    <cellStyle name="Lien hypertexte" xfId="4341" builtinId="8" hidden="1"/>
    <cellStyle name="Lien hypertexte" xfId="4343" builtinId="8" hidden="1"/>
    <cellStyle name="Lien hypertexte" xfId="4345" builtinId="8" hidden="1"/>
    <cellStyle name="Lien hypertexte" xfId="4347" builtinId="8" hidden="1"/>
    <cellStyle name="Lien hypertexte" xfId="4349" builtinId="8" hidden="1"/>
    <cellStyle name="Lien hypertexte" xfId="4351" builtinId="8" hidden="1"/>
    <cellStyle name="Lien hypertexte" xfId="4353" builtinId="8" hidden="1"/>
    <cellStyle name="Lien hypertexte" xfId="4355" builtinId="8" hidden="1"/>
    <cellStyle name="Lien hypertexte" xfId="4357" builtinId="8" hidden="1"/>
    <cellStyle name="Lien hypertexte" xfId="4359" builtinId="8" hidden="1"/>
    <cellStyle name="Lien hypertexte" xfId="4361" builtinId="8" hidden="1"/>
    <cellStyle name="Lien hypertexte" xfId="4363" builtinId="8" hidden="1"/>
    <cellStyle name="Lien hypertexte" xfId="4365" builtinId="8" hidden="1"/>
    <cellStyle name="Lien hypertexte" xfId="4367" builtinId="8" hidden="1"/>
    <cellStyle name="Lien hypertexte" xfId="4369" builtinId="8" hidden="1"/>
    <cellStyle name="Lien hypertexte" xfId="4371" builtinId="8" hidden="1"/>
    <cellStyle name="Lien hypertexte" xfId="4373" builtinId="8" hidden="1"/>
    <cellStyle name="Lien hypertexte" xfId="4375" builtinId="8" hidden="1"/>
    <cellStyle name="Lien hypertexte" xfId="4377" builtinId="8" hidden="1"/>
    <cellStyle name="Lien hypertexte" xfId="4379" builtinId="8" hidden="1"/>
    <cellStyle name="Lien hypertexte" xfId="4381" builtinId="8" hidden="1"/>
    <cellStyle name="Lien hypertexte" xfId="4383" builtinId="8" hidden="1"/>
    <cellStyle name="Lien hypertexte" xfId="4385" builtinId="8" hidden="1"/>
    <cellStyle name="Lien hypertexte" xfId="4387" builtinId="8" hidden="1"/>
    <cellStyle name="Lien hypertexte" xfId="4389" builtinId="8" hidden="1"/>
    <cellStyle name="Lien hypertexte" xfId="4391" builtinId="8" hidden="1"/>
    <cellStyle name="Lien hypertexte" xfId="4393" builtinId="8" hidden="1"/>
    <cellStyle name="Lien hypertexte" xfId="4395" builtinId="8" hidden="1"/>
    <cellStyle name="Lien hypertexte" xfId="4397" builtinId="8" hidden="1"/>
    <cellStyle name="Lien hypertexte" xfId="4399" builtinId="8" hidden="1"/>
    <cellStyle name="Lien hypertexte" xfId="4401" builtinId="8" hidden="1"/>
    <cellStyle name="Lien hypertexte" xfId="4403" builtinId="8" hidden="1"/>
    <cellStyle name="Lien hypertexte" xfId="4405" builtinId="8" hidden="1"/>
    <cellStyle name="Lien hypertexte" xfId="4407" builtinId="8" hidden="1"/>
    <cellStyle name="Lien hypertexte" xfId="4409" builtinId="8" hidden="1"/>
    <cellStyle name="Lien hypertexte" xfId="4411" builtinId="8" hidden="1"/>
    <cellStyle name="Lien hypertexte" xfId="4413" builtinId="8" hidden="1"/>
    <cellStyle name="Lien hypertexte" xfId="4415" builtinId="8" hidden="1"/>
    <cellStyle name="Lien hypertexte" xfId="4417" builtinId="8" hidden="1"/>
    <cellStyle name="Lien hypertexte" xfId="4419" builtinId="8" hidden="1"/>
    <cellStyle name="Lien hypertexte" xfId="4421" builtinId="8" hidden="1"/>
    <cellStyle name="Lien hypertexte" xfId="4423" builtinId="8" hidden="1"/>
    <cellStyle name="Lien hypertexte" xfId="4425" builtinId="8" hidden="1"/>
    <cellStyle name="Lien hypertexte" xfId="4427" builtinId="8" hidden="1"/>
    <cellStyle name="Lien hypertexte" xfId="4429" builtinId="8" hidden="1"/>
    <cellStyle name="Lien hypertexte" xfId="4431" builtinId="8" hidden="1"/>
    <cellStyle name="Lien hypertexte" xfId="4433" builtinId="8" hidden="1"/>
    <cellStyle name="Lien hypertexte" xfId="4435" builtinId="8" hidden="1"/>
    <cellStyle name="Lien hypertexte" xfId="4437" builtinId="8" hidden="1"/>
    <cellStyle name="Lien hypertexte" xfId="4439" builtinId="8" hidden="1"/>
    <cellStyle name="Lien hypertexte" xfId="4441" builtinId="8" hidden="1"/>
    <cellStyle name="Lien hypertexte" xfId="4443" builtinId="8" hidden="1"/>
    <cellStyle name="Lien hypertexte" xfId="4445" builtinId="8" hidden="1"/>
    <cellStyle name="Lien hypertexte" xfId="4447" builtinId="8" hidden="1"/>
    <cellStyle name="Lien hypertexte" xfId="4449" builtinId="8" hidden="1"/>
    <cellStyle name="Lien hypertexte" xfId="4451" builtinId="8" hidden="1"/>
    <cellStyle name="Lien hypertexte" xfId="4453" builtinId="8" hidden="1"/>
    <cellStyle name="Lien hypertexte" xfId="4455" builtinId="8" hidden="1"/>
    <cellStyle name="Lien hypertexte" xfId="4457" builtinId="8" hidden="1"/>
    <cellStyle name="Lien hypertexte" xfId="4459" builtinId="8" hidden="1"/>
    <cellStyle name="Lien hypertexte" xfId="4461" builtinId="8" hidden="1"/>
    <cellStyle name="Lien hypertexte" xfId="4463" builtinId="8" hidden="1"/>
    <cellStyle name="Lien hypertexte" xfId="4465" builtinId="8" hidden="1"/>
    <cellStyle name="Lien hypertexte" xfId="4467" builtinId="8" hidden="1"/>
    <cellStyle name="Lien hypertexte" xfId="4469" builtinId="8" hidden="1"/>
    <cellStyle name="Lien hypertexte" xfId="4471" builtinId="8" hidden="1"/>
    <cellStyle name="Lien hypertexte" xfId="4473" builtinId="8" hidden="1"/>
    <cellStyle name="Lien hypertexte" xfId="4475" builtinId="8" hidden="1"/>
    <cellStyle name="Lien hypertexte" xfId="4477" builtinId="8" hidden="1"/>
    <cellStyle name="Lien hypertexte" xfId="4479" builtinId="8" hidden="1"/>
    <cellStyle name="Lien hypertexte" xfId="4481" builtinId="8" hidden="1"/>
    <cellStyle name="Lien hypertexte" xfId="4483" builtinId="8" hidden="1"/>
    <cellStyle name="Lien hypertexte" xfId="4485" builtinId="8" hidden="1"/>
    <cellStyle name="Lien hypertexte" xfId="4487" builtinId="8" hidden="1"/>
    <cellStyle name="Lien hypertexte" xfId="4489" builtinId="8" hidden="1"/>
    <cellStyle name="Lien hypertexte" xfId="4491" builtinId="8" hidden="1"/>
    <cellStyle name="Lien hypertexte" xfId="4493" builtinId="8" hidden="1"/>
    <cellStyle name="Lien hypertexte" xfId="4495" builtinId="8" hidden="1"/>
    <cellStyle name="Lien hypertexte" xfId="4497" builtinId="8" hidden="1"/>
    <cellStyle name="Lien hypertexte" xfId="4499" builtinId="8" hidden="1"/>
    <cellStyle name="Lien hypertexte" xfId="4501" builtinId="8" hidden="1"/>
    <cellStyle name="Lien hypertexte" xfId="4503" builtinId="8" hidden="1"/>
    <cellStyle name="Lien hypertexte" xfId="4505" builtinId="8" hidden="1"/>
    <cellStyle name="Lien hypertexte" xfId="4507" builtinId="8" hidden="1"/>
    <cellStyle name="Lien hypertexte" xfId="4509" builtinId="8" hidden="1"/>
    <cellStyle name="Lien hypertexte" xfId="4511" builtinId="8" hidden="1"/>
    <cellStyle name="Lien hypertexte" xfId="4513" builtinId="8" hidden="1"/>
    <cellStyle name="Lien hypertexte" xfId="4515" builtinId="8" hidden="1"/>
    <cellStyle name="Lien hypertexte" xfId="4517" builtinId="8" hidden="1"/>
    <cellStyle name="Lien hypertexte" xfId="4519" builtinId="8" hidden="1"/>
    <cellStyle name="Lien hypertexte" xfId="4521" builtinId="8" hidden="1"/>
    <cellStyle name="Lien hypertexte" xfId="4523" builtinId="8" hidden="1"/>
    <cellStyle name="Lien hypertexte" xfId="4525" builtinId="8" hidden="1"/>
    <cellStyle name="Lien hypertexte" xfId="4527" builtinId="8" hidden="1"/>
    <cellStyle name="Lien hypertexte" xfId="4529" builtinId="8" hidden="1"/>
    <cellStyle name="Lien hypertexte" xfId="4531" builtinId="8" hidden="1"/>
    <cellStyle name="Lien hypertexte" xfId="4533" builtinId="8" hidden="1"/>
    <cellStyle name="Lien hypertexte" xfId="4535" builtinId="8" hidden="1"/>
    <cellStyle name="Lien hypertexte" xfId="4537" builtinId="8" hidden="1"/>
    <cellStyle name="Lien hypertexte" xfId="4539" builtinId="8" hidden="1"/>
    <cellStyle name="Lien hypertexte" xfId="4541" builtinId="8" hidden="1"/>
    <cellStyle name="Lien hypertexte" xfId="4543" builtinId="8" hidden="1"/>
    <cellStyle name="Lien hypertexte" xfId="4545" builtinId="8" hidden="1"/>
    <cellStyle name="Lien hypertexte" xfId="4547" builtinId="8" hidden="1"/>
    <cellStyle name="Lien hypertexte" xfId="4549" builtinId="8" hidden="1"/>
    <cellStyle name="Lien hypertexte" xfId="4551" builtinId="8" hidden="1"/>
    <cellStyle name="Lien hypertexte" xfId="4553" builtinId="8" hidden="1"/>
    <cellStyle name="Lien hypertexte" xfId="4555" builtinId="8" hidden="1"/>
    <cellStyle name="Lien hypertexte" xfId="4557" builtinId="8" hidden="1"/>
    <cellStyle name="Lien hypertexte" xfId="4559" builtinId="8" hidden="1"/>
    <cellStyle name="Lien hypertexte" xfId="4561" builtinId="8" hidden="1"/>
    <cellStyle name="Lien hypertexte" xfId="4563" builtinId="8" hidden="1"/>
    <cellStyle name="Lien hypertexte" xfId="4565" builtinId="8" hidden="1"/>
    <cellStyle name="Lien hypertexte" xfId="4567" builtinId="8" hidden="1"/>
    <cellStyle name="Lien hypertexte" xfId="4569" builtinId="8" hidden="1"/>
    <cellStyle name="Lien hypertexte" xfId="4571" builtinId="8" hidden="1"/>
    <cellStyle name="Lien hypertexte" xfId="4573" builtinId="8" hidden="1"/>
    <cellStyle name="Lien hypertexte" xfId="4575" builtinId="8" hidden="1"/>
    <cellStyle name="Lien hypertexte" xfId="4577" builtinId="8" hidden="1"/>
    <cellStyle name="Lien hypertexte" xfId="4579" builtinId="8" hidden="1"/>
    <cellStyle name="Lien hypertexte" xfId="4581" builtinId="8" hidden="1"/>
    <cellStyle name="Lien hypertexte" xfId="4583" builtinId="8" hidden="1"/>
    <cellStyle name="Lien hypertexte" xfId="4585" builtinId="8" hidden="1"/>
    <cellStyle name="Lien hypertexte" xfId="4587" builtinId="8" hidden="1"/>
    <cellStyle name="Lien hypertexte" xfId="4589" builtinId="8" hidden="1"/>
    <cellStyle name="Lien hypertexte" xfId="4591" builtinId="8" hidden="1"/>
    <cellStyle name="Lien hypertexte" xfId="4593" builtinId="8" hidden="1"/>
    <cellStyle name="Lien hypertexte" xfId="4595" builtinId="8" hidden="1"/>
    <cellStyle name="Lien hypertexte" xfId="4597" builtinId="8" hidden="1"/>
    <cellStyle name="Lien hypertexte" xfId="4599" builtinId="8" hidden="1"/>
    <cellStyle name="Lien hypertexte" xfId="4601" builtinId="8" hidden="1"/>
    <cellStyle name="Lien hypertexte" xfId="4603" builtinId="8" hidden="1"/>
    <cellStyle name="Lien hypertexte" xfId="4605" builtinId="8" hidden="1"/>
    <cellStyle name="Lien hypertexte" xfId="4607" builtinId="8" hidden="1"/>
    <cellStyle name="Lien hypertexte" xfId="4609" builtinId="8" hidden="1"/>
    <cellStyle name="Lien hypertexte" xfId="4611" builtinId="8" hidden="1"/>
    <cellStyle name="Lien hypertexte" xfId="4613" builtinId="8" hidden="1"/>
    <cellStyle name="Lien hypertexte" xfId="4615" builtinId="8" hidden="1"/>
    <cellStyle name="Lien hypertexte" xfId="4617" builtinId="8" hidden="1"/>
    <cellStyle name="Lien hypertexte" xfId="4619" builtinId="8" hidden="1"/>
    <cellStyle name="Lien hypertexte" xfId="4621" builtinId="8" hidden="1"/>
    <cellStyle name="Lien hypertexte" xfId="4623" builtinId="8" hidden="1"/>
    <cellStyle name="Lien hypertexte" xfId="4625" builtinId="8" hidden="1"/>
    <cellStyle name="Lien hypertexte" xfId="4627" builtinId="8" hidden="1"/>
    <cellStyle name="Lien hypertexte" xfId="4629" builtinId="8" hidden="1"/>
    <cellStyle name="Lien hypertexte" xfId="4631" builtinId="8" hidden="1"/>
    <cellStyle name="Lien hypertexte" xfId="4633" builtinId="8" hidden="1"/>
    <cellStyle name="Lien hypertexte" xfId="4635" builtinId="8" hidden="1"/>
    <cellStyle name="Lien hypertexte" xfId="4637" builtinId="8" hidden="1"/>
    <cellStyle name="Lien hypertexte" xfId="4639" builtinId="8" hidden="1"/>
    <cellStyle name="Lien hypertexte" xfId="4641" builtinId="8" hidden="1"/>
    <cellStyle name="Lien hypertexte" xfId="4643" builtinId="8" hidden="1"/>
    <cellStyle name="Lien hypertexte" xfId="4645" builtinId="8" hidden="1"/>
    <cellStyle name="Lien hypertexte" xfId="4647" builtinId="8" hidden="1"/>
    <cellStyle name="Lien hypertexte" xfId="4649" builtinId="8" hidden="1"/>
    <cellStyle name="Lien hypertexte" xfId="4651" builtinId="8" hidden="1"/>
    <cellStyle name="Lien hypertexte" xfId="4653" builtinId="8" hidden="1"/>
    <cellStyle name="Lien hypertexte" xfId="4655" builtinId="8" hidden="1"/>
    <cellStyle name="Lien hypertexte" xfId="4657" builtinId="8" hidden="1"/>
    <cellStyle name="Lien hypertexte" xfId="4659" builtinId="8" hidden="1"/>
    <cellStyle name="Lien hypertexte" xfId="4661" builtinId="8" hidden="1"/>
    <cellStyle name="Lien hypertexte" xfId="4663" builtinId="8" hidden="1"/>
    <cellStyle name="Lien hypertexte" xfId="4665" builtinId="8" hidden="1"/>
    <cellStyle name="Lien hypertexte" xfId="4667" builtinId="8" hidden="1"/>
    <cellStyle name="Lien hypertexte" xfId="4669" builtinId="8" hidden="1"/>
    <cellStyle name="Lien hypertexte" xfId="4671" builtinId="8" hidden="1"/>
    <cellStyle name="Lien hypertexte" xfId="4673" builtinId="8" hidden="1"/>
    <cellStyle name="Lien hypertexte" xfId="4675" builtinId="8" hidden="1"/>
    <cellStyle name="Lien hypertexte" xfId="4677" builtinId="8" hidden="1"/>
    <cellStyle name="Lien hypertexte" xfId="4679" builtinId="8" hidden="1"/>
    <cellStyle name="Lien hypertexte" xfId="4681" builtinId="8" hidden="1"/>
    <cellStyle name="Lien hypertexte" xfId="4683" builtinId="8" hidden="1"/>
    <cellStyle name="Lien hypertexte" xfId="4685" builtinId="8" hidden="1"/>
    <cellStyle name="Lien hypertexte" xfId="4687" builtinId="8" hidden="1"/>
    <cellStyle name="Lien hypertexte" xfId="4689" builtinId="8" hidden="1"/>
    <cellStyle name="Lien hypertexte" xfId="4691" builtinId="8" hidden="1"/>
    <cellStyle name="Lien hypertexte" xfId="4693" builtinId="8" hidden="1"/>
    <cellStyle name="Lien hypertexte" xfId="4695" builtinId="8" hidden="1"/>
    <cellStyle name="Lien hypertexte" xfId="4697" builtinId="8" hidden="1"/>
    <cellStyle name="Lien hypertexte" xfId="4699" builtinId="8" hidden="1"/>
    <cellStyle name="Lien hypertexte" xfId="4701" builtinId="8" hidden="1"/>
    <cellStyle name="Lien hypertexte" xfId="4703" builtinId="8" hidden="1"/>
    <cellStyle name="Lien hypertexte" xfId="4705" builtinId="8" hidden="1"/>
    <cellStyle name="Lien hypertexte" xfId="4707" builtinId="8" hidden="1"/>
    <cellStyle name="Lien hypertexte" xfId="4709" builtinId="8" hidden="1"/>
    <cellStyle name="Lien hypertexte" xfId="4711" builtinId="8" hidden="1"/>
    <cellStyle name="Lien hypertexte" xfId="4713" builtinId="8" hidden="1"/>
    <cellStyle name="Lien hypertexte" xfId="4715" builtinId="8" hidden="1"/>
    <cellStyle name="Lien hypertexte" xfId="4717" builtinId="8" hidden="1"/>
    <cellStyle name="Lien hypertexte" xfId="4719" builtinId="8" hidden="1"/>
    <cellStyle name="Lien hypertexte" xfId="4721" builtinId="8" hidden="1"/>
    <cellStyle name="Lien hypertexte" xfId="4723" builtinId="8" hidden="1"/>
    <cellStyle name="Lien hypertexte" xfId="4725" builtinId="8" hidden="1"/>
    <cellStyle name="Lien hypertexte" xfId="4727" builtinId="8" hidden="1"/>
    <cellStyle name="Lien hypertexte" xfId="4729" builtinId="8" hidden="1"/>
    <cellStyle name="Lien hypertexte" xfId="4731" builtinId="8" hidden="1"/>
    <cellStyle name="Lien hypertexte" xfId="4733" builtinId="8" hidden="1"/>
    <cellStyle name="Lien hypertexte" xfId="4735" builtinId="8" hidden="1"/>
    <cellStyle name="Lien hypertexte" xfId="4737" builtinId="8" hidden="1"/>
    <cellStyle name="Lien hypertexte" xfId="4739" builtinId="8" hidden="1"/>
    <cellStyle name="Lien hypertexte" xfId="4741" builtinId="8" hidden="1"/>
    <cellStyle name="Lien hypertexte" xfId="4743" builtinId="8" hidden="1"/>
    <cellStyle name="Lien hypertexte" xfId="4745" builtinId="8" hidden="1"/>
    <cellStyle name="Lien hypertexte" xfId="4747" builtinId="8" hidden="1"/>
    <cellStyle name="Lien hypertexte" xfId="4749" builtinId="8" hidden="1"/>
    <cellStyle name="Lien hypertexte" xfId="4751" builtinId="8" hidden="1"/>
    <cellStyle name="Lien hypertexte" xfId="4753" builtinId="8" hidden="1"/>
    <cellStyle name="Lien hypertexte" xfId="4755" builtinId="8" hidden="1"/>
    <cellStyle name="Lien hypertexte" xfId="4757" builtinId="8" hidden="1"/>
    <cellStyle name="Lien hypertexte" xfId="4759" builtinId="8" hidden="1"/>
    <cellStyle name="Lien hypertexte" xfId="4761" builtinId="8" hidden="1"/>
    <cellStyle name="Lien hypertexte" xfId="4763" builtinId="8" hidden="1"/>
    <cellStyle name="Lien hypertexte" xfId="4765" builtinId="8" hidden="1"/>
    <cellStyle name="Lien hypertexte" xfId="4767" builtinId="8" hidden="1"/>
    <cellStyle name="Lien hypertexte" xfId="4769" builtinId="8" hidden="1"/>
    <cellStyle name="Lien hypertexte" xfId="4771" builtinId="8" hidden="1"/>
    <cellStyle name="Lien hypertexte" xfId="4773" builtinId="8" hidden="1"/>
    <cellStyle name="Lien hypertexte" xfId="4775" builtinId="8" hidden="1"/>
    <cellStyle name="Lien hypertexte" xfId="4777" builtinId="8" hidden="1"/>
    <cellStyle name="Lien hypertexte" xfId="4779" builtinId="8" hidden="1"/>
    <cellStyle name="Lien hypertexte" xfId="4781" builtinId="8" hidden="1"/>
    <cellStyle name="Lien hypertexte" xfId="4783" builtinId="8" hidden="1"/>
    <cellStyle name="Lien hypertexte" xfId="4785" builtinId="8" hidden="1"/>
    <cellStyle name="Lien hypertexte" xfId="4787" builtinId="8" hidden="1"/>
    <cellStyle name="Lien hypertexte" xfId="4789" builtinId="8" hidden="1"/>
    <cellStyle name="Lien hypertexte" xfId="4791" builtinId="8" hidden="1"/>
    <cellStyle name="Lien hypertexte" xfId="4793" builtinId="8" hidden="1"/>
    <cellStyle name="Lien hypertexte" xfId="4795" builtinId="8" hidden="1"/>
    <cellStyle name="Lien hypertexte" xfId="4797" builtinId="8" hidden="1"/>
    <cellStyle name="Lien hypertexte" xfId="4799" builtinId="8" hidden="1"/>
    <cellStyle name="Lien hypertexte" xfId="4801" builtinId="8" hidden="1"/>
    <cellStyle name="Lien hypertexte" xfId="4803" builtinId="8" hidden="1"/>
    <cellStyle name="Lien hypertexte" xfId="4805" builtinId="8" hidden="1"/>
    <cellStyle name="Lien hypertexte" xfId="4807" builtinId="8" hidden="1"/>
    <cellStyle name="Lien hypertexte" xfId="4809" builtinId="8" hidden="1"/>
    <cellStyle name="Lien hypertexte" xfId="4811" builtinId="8" hidden="1"/>
    <cellStyle name="Lien hypertexte" xfId="4813" builtinId="8" hidden="1"/>
    <cellStyle name="Lien hypertexte" xfId="4815" builtinId="8" hidden="1"/>
    <cellStyle name="Lien hypertexte" xfId="4817" builtinId="8" hidden="1"/>
    <cellStyle name="Lien hypertexte" xfId="4819" builtinId="8" hidden="1"/>
    <cellStyle name="Lien hypertexte" xfId="4821" builtinId="8" hidden="1"/>
    <cellStyle name="Lien hypertexte" xfId="4823" builtinId="8" hidden="1"/>
    <cellStyle name="Lien hypertexte" xfId="4825" builtinId="8" hidden="1"/>
    <cellStyle name="Lien hypertexte" xfId="4827" builtinId="8" hidden="1"/>
    <cellStyle name="Lien hypertexte" xfId="4829" builtinId="8" hidden="1"/>
    <cellStyle name="Lien hypertexte" xfId="4831" builtinId="8" hidden="1"/>
    <cellStyle name="Lien hypertexte" xfId="4833" builtinId="8" hidden="1"/>
    <cellStyle name="Lien hypertexte" xfId="4835" builtinId="8" hidden="1"/>
    <cellStyle name="Lien hypertexte" xfId="4837" builtinId="8" hidden="1"/>
    <cellStyle name="Lien hypertexte" xfId="4839" builtinId="8" hidden="1"/>
    <cellStyle name="Lien hypertexte" xfId="4841" builtinId="8" hidden="1"/>
    <cellStyle name="Lien hypertexte" xfId="4843" builtinId="8" hidden="1"/>
    <cellStyle name="Lien hypertexte" xfId="4845" builtinId="8" hidden="1"/>
    <cellStyle name="Lien hypertexte" xfId="4847" builtinId="8" hidden="1"/>
    <cellStyle name="Lien hypertexte" xfId="4849" builtinId="8" hidden="1"/>
    <cellStyle name="Lien hypertexte" xfId="4851" builtinId="8" hidden="1"/>
    <cellStyle name="Lien hypertexte" xfId="4853" builtinId="8" hidden="1"/>
    <cellStyle name="Lien hypertexte" xfId="4855" builtinId="8" hidden="1"/>
    <cellStyle name="Lien hypertexte" xfId="4857" builtinId="8" hidden="1"/>
    <cellStyle name="Lien hypertexte" xfId="4859" builtinId="8" hidden="1"/>
    <cellStyle name="Lien hypertexte" xfId="4861" builtinId="8" hidden="1"/>
    <cellStyle name="Lien hypertexte" xfId="4863" builtinId="8" hidden="1"/>
    <cellStyle name="Lien hypertexte" xfId="4865" builtinId="8" hidden="1"/>
    <cellStyle name="Lien hypertexte" xfId="4867" builtinId="8" hidden="1"/>
    <cellStyle name="Lien hypertexte" xfId="4869" builtinId="8" hidden="1"/>
    <cellStyle name="Lien hypertexte" xfId="4871" builtinId="8" hidden="1"/>
    <cellStyle name="Lien hypertexte" xfId="4873" builtinId="8" hidden="1"/>
    <cellStyle name="Lien hypertexte" xfId="4875" builtinId="8" hidden="1"/>
    <cellStyle name="Lien hypertexte" xfId="4877" builtinId="8" hidden="1"/>
    <cellStyle name="Lien hypertexte" xfId="4879" builtinId="8" hidden="1"/>
    <cellStyle name="Lien hypertexte" xfId="4881" builtinId="8" hidden="1"/>
    <cellStyle name="Lien hypertexte" xfId="4883" builtinId="8" hidden="1"/>
    <cellStyle name="Lien hypertexte" xfId="4885" builtinId="8" hidden="1"/>
    <cellStyle name="Lien hypertexte" xfId="4887" builtinId="8" hidden="1"/>
    <cellStyle name="Lien hypertexte" xfId="4889" builtinId="8" hidden="1"/>
    <cellStyle name="Lien hypertexte" xfId="4891" builtinId="8" hidden="1"/>
    <cellStyle name="Lien hypertexte" xfId="4893" builtinId="8" hidden="1"/>
    <cellStyle name="Lien hypertexte" xfId="4895" builtinId="8" hidden="1"/>
    <cellStyle name="Lien hypertexte" xfId="4897" builtinId="8" hidden="1"/>
    <cellStyle name="Lien hypertexte" xfId="4899" builtinId="8" hidden="1"/>
    <cellStyle name="Lien hypertexte" xfId="4901" builtinId="8" hidden="1"/>
    <cellStyle name="Lien hypertexte" xfId="4903" builtinId="8" hidden="1"/>
    <cellStyle name="Lien hypertexte" xfId="4905" builtinId="8" hidden="1"/>
    <cellStyle name="Lien hypertexte" xfId="4907" builtinId="8" hidden="1"/>
    <cellStyle name="Lien hypertexte" xfId="4909" builtinId="8" hidden="1"/>
    <cellStyle name="Lien hypertexte" xfId="4911" builtinId="8" hidden="1"/>
    <cellStyle name="Lien hypertexte" xfId="4913" builtinId="8" hidden="1"/>
    <cellStyle name="Lien hypertexte" xfId="4915" builtinId="8" hidden="1"/>
    <cellStyle name="Lien hypertexte" xfId="4917" builtinId="8" hidden="1"/>
    <cellStyle name="Lien hypertexte" xfId="4919" builtinId="8" hidden="1"/>
    <cellStyle name="Lien hypertexte" xfId="4921" builtinId="8" hidden="1"/>
    <cellStyle name="Lien hypertexte" xfId="4923" builtinId="8" hidden="1"/>
    <cellStyle name="Lien hypertexte" xfId="4925" builtinId="8" hidden="1"/>
    <cellStyle name="Lien hypertexte" xfId="4927" builtinId="8" hidden="1"/>
    <cellStyle name="Lien hypertexte" xfId="4929" builtinId="8" hidden="1"/>
    <cellStyle name="Lien hypertexte" xfId="4931" builtinId="8" hidden="1"/>
    <cellStyle name="Lien hypertexte" xfId="4933" builtinId="8" hidden="1"/>
    <cellStyle name="Lien hypertexte" xfId="4935" builtinId="8" hidden="1"/>
    <cellStyle name="Lien hypertexte" xfId="4937" builtinId="8" hidden="1"/>
    <cellStyle name="Lien hypertexte" xfId="4939" builtinId="8" hidden="1"/>
    <cellStyle name="Lien hypertexte" xfId="4941" builtinId="8" hidden="1"/>
    <cellStyle name="Lien hypertexte" xfId="4943" builtinId="8" hidden="1"/>
    <cellStyle name="Lien hypertexte" xfId="4945" builtinId="8" hidden="1"/>
    <cellStyle name="Lien hypertexte" xfId="4947" builtinId="8" hidden="1"/>
    <cellStyle name="Lien hypertexte" xfId="4949" builtinId="8" hidden="1"/>
    <cellStyle name="Lien hypertexte" xfId="4951" builtinId="8" hidden="1"/>
    <cellStyle name="Lien hypertexte" xfId="4953" builtinId="8" hidden="1"/>
    <cellStyle name="Lien hypertexte" xfId="4955" builtinId="8" hidden="1"/>
    <cellStyle name="Lien hypertexte" xfId="4957" builtinId="8" hidden="1"/>
    <cellStyle name="Lien hypertexte" xfId="4959" builtinId="8" hidden="1"/>
    <cellStyle name="Lien hypertexte" xfId="4961" builtinId="8" hidden="1"/>
    <cellStyle name="Lien hypertexte" xfId="4963" builtinId="8" hidden="1"/>
    <cellStyle name="Lien hypertexte" xfId="4965" builtinId="8" hidden="1"/>
    <cellStyle name="Lien hypertexte" xfId="4967" builtinId="8" hidden="1"/>
    <cellStyle name="Lien hypertexte" xfId="4969" builtinId="8" hidden="1"/>
    <cellStyle name="Lien hypertexte" xfId="4971" builtinId="8" hidden="1"/>
    <cellStyle name="Lien hypertexte" xfId="4973" builtinId="8" hidden="1"/>
    <cellStyle name="Lien hypertexte" xfId="4975" builtinId="8" hidden="1"/>
    <cellStyle name="Lien hypertexte" xfId="4977" builtinId="8" hidden="1"/>
    <cellStyle name="Lien hypertexte" xfId="4979" builtinId="8" hidden="1"/>
    <cellStyle name="Lien hypertexte" xfId="4981" builtinId="8" hidden="1"/>
    <cellStyle name="Lien hypertexte" xfId="4983" builtinId="8" hidden="1"/>
    <cellStyle name="Lien hypertexte" xfId="4985" builtinId="8" hidden="1"/>
    <cellStyle name="Lien hypertexte" xfId="4987" builtinId="8" hidden="1"/>
    <cellStyle name="Lien hypertexte" xfId="4989" builtinId="8" hidden="1"/>
    <cellStyle name="Lien hypertexte" xfId="4991" builtinId="8" hidden="1"/>
    <cellStyle name="Lien hypertexte" xfId="4993" builtinId="8" hidden="1"/>
    <cellStyle name="Lien hypertexte" xfId="4995" builtinId="8" hidden="1"/>
    <cellStyle name="Lien hypertexte" xfId="4997" builtinId="8" hidden="1"/>
    <cellStyle name="Lien hypertexte" xfId="4999" builtinId="8" hidden="1"/>
    <cellStyle name="Lien hypertexte" xfId="5001" builtinId="8" hidden="1"/>
    <cellStyle name="Lien hypertexte" xfId="5003" builtinId="8" hidden="1"/>
    <cellStyle name="Lien hypertexte" xfId="5005" builtinId="8" hidden="1"/>
    <cellStyle name="Lien hypertexte" xfId="5007" builtinId="8" hidden="1"/>
    <cellStyle name="Lien hypertexte" xfId="5009" builtinId="8" hidden="1"/>
    <cellStyle name="Lien hypertexte" xfId="5011" builtinId="8" hidden="1"/>
    <cellStyle name="Lien hypertexte" xfId="5013" builtinId="8" hidden="1"/>
    <cellStyle name="Lien hypertexte" xfId="5015" builtinId="8" hidden="1"/>
    <cellStyle name="Lien hypertexte" xfId="5017" builtinId="8" hidden="1"/>
    <cellStyle name="Lien hypertexte" xfId="5019" builtinId="8" hidden="1"/>
    <cellStyle name="Lien hypertexte" xfId="5021" builtinId="8" hidden="1"/>
    <cellStyle name="Lien hypertexte" xfId="5023" builtinId="8" hidden="1"/>
    <cellStyle name="Lien hypertexte" xfId="5025" builtinId="8" hidden="1"/>
    <cellStyle name="Lien hypertexte" xfId="5027" builtinId="8" hidden="1"/>
    <cellStyle name="Lien hypertexte" xfId="5029" builtinId="8" hidden="1"/>
    <cellStyle name="Lien hypertexte" xfId="5031" builtinId="8" hidden="1"/>
    <cellStyle name="Lien hypertexte" xfId="5033" builtinId="8" hidden="1"/>
    <cellStyle name="Lien hypertexte" xfId="5035" builtinId="8" hidden="1"/>
    <cellStyle name="Lien hypertexte" xfId="5037" builtinId="8" hidden="1"/>
    <cellStyle name="Lien hypertexte" xfId="5039" builtinId="8" hidden="1"/>
    <cellStyle name="Lien hypertexte" xfId="5041" builtinId="8" hidden="1"/>
    <cellStyle name="Lien hypertexte" xfId="5043" builtinId="8" hidden="1"/>
    <cellStyle name="Lien hypertexte" xfId="5045" builtinId="8" hidden="1"/>
    <cellStyle name="Lien hypertexte" xfId="5047" builtinId="8" hidden="1"/>
    <cellStyle name="Lien hypertexte" xfId="5049" builtinId="8" hidden="1"/>
    <cellStyle name="Lien hypertexte" xfId="5051" builtinId="8" hidden="1"/>
    <cellStyle name="Lien hypertexte" xfId="5053" builtinId="8" hidden="1"/>
    <cellStyle name="Lien hypertexte" xfId="5055" builtinId="8" hidden="1"/>
    <cellStyle name="Lien hypertexte" xfId="5057" builtinId="8" hidden="1"/>
    <cellStyle name="Lien hypertexte" xfId="5059" builtinId="8" hidden="1"/>
    <cellStyle name="Lien hypertexte" xfId="5061" builtinId="8" hidden="1"/>
    <cellStyle name="Lien hypertexte" xfId="5063" builtinId="8" hidden="1"/>
    <cellStyle name="Lien hypertexte" xfId="5065" builtinId="8" hidden="1"/>
    <cellStyle name="Lien hypertexte" xfId="5067" builtinId="8" hidden="1"/>
    <cellStyle name="Lien hypertexte" xfId="5069" builtinId="8" hidden="1"/>
    <cellStyle name="Lien hypertexte" xfId="5071" builtinId="8" hidden="1"/>
    <cellStyle name="Lien hypertexte" xfId="5073" builtinId="8" hidden="1"/>
    <cellStyle name="Lien hypertexte" xfId="5075" builtinId="8" hidden="1"/>
    <cellStyle name="Lien hypertexte" xfId="5077" builtinId="8" hidden="1"/>
    <cellStyle name="Lien hypertexte" xfId="5079" builtinId="8" hidden="1"/>
    <cellStyle name="Lien hypertexte" xfId="5081" builtinId="8" hidden="1"/>
    <cellStyle name="Lien hypertexte" xfId="5083" builtinId="8" hidden="1"/>
    <cellStyle name="Lien hypertexte" xfId="5085" builtinId="8" hidden="1"/>
    <cellStyle name="Lien hypertexte" xfId="5087" builtinId="8" hidden="1"/>
    <cellStyle name="Lien hypertexte" xfId="5089" builtinId="8" hidden="1"/>
    <cellStyle name="Lien hypertexte" xfId="5091" builtinId="8" hidden="1"/>
    <cellStyle name="Lien hypertexte" xfId="5093" builtinId="8" hidden="1"/>
    <cellStyle name="Lien hypertexte" xfId="5095" builtinId="8" hidden="1"/>
    <cellStyle name="Lien hypertexte" xfId="5097" builtinId="8" hidden="1"/>
    <cellStyle name="Lien hypertexte" xfId="5099" builtinId="8" hidden="1"/>
    <cellStyle name="Lien hypertexte" xfId="5101" builtinId="8" hidden="1"/>
    <cellStyle name="Lien hypertexte" xfId="5103" builtinId="8" hidden="1"/>
    <cellStyle name="Lien hypertexte" xfId="5105" builtinId="8" hidden="1"/>
    <cellStyle name="Lien hypertexte" xfId="5107" builtinId="8" hidden="1"/>
    <cellStyle name="Lien hypertexte" xfId="5109" builtinId="8" hidden="1"/>
    <cellStyle name="Lien hypertexte" xfId="5111" builtinId="8" hidden="1"/>
    <cellStyle name="Lien hypertexte" xfId="5113" builtinId="8" hidden="1"/>
    <cellStyle name="Lien hypertexte" xfId="5115" builtinId="8" hidden="1"/>
    <cellStyle name="Lien hypertexte" xfId="5117" builtinId="8" hidden="1"/>
    <cellStyle name="Lien hypertexte" xfId="5119" builtinId="8" hidden="1"/>
    <cellStyle name="Lien hypertexte" xfId="5121" builtinId="8" hidden="1"/>
    <cellStyle name="Lien hypertexte" xfId="5123" builtinId="8" hidden="1"/>
    <cellStyle name="Lien hypertexte" xfId="5125" builtinId="8" hidden="1"/>
    <cellStyle name="Lien hypertexte" xfId="5127" builtinId="8" hidden="1"/>
    <cellStyle name="Lien hypertexte" xfId="5129" builtinId="8" hidden="1"/>
    <cellStyle name="Lien hypertexte" xfId="5131" builtinId="8" hidden="1"/>
    <cellStyle name="Lien hypertexte" xfId="5133" builtinId="8" hidden="1"/>
    <cellStyle name="Lien hypertexte" xfId="5135" builtinId="8" hidden="1"/>
    <cellStyle name="Lien hypertexte" xfId="5137" builtinId="8" hidden="1"/>
    <cellStyle name="Lien hypertexte" xfId="5139" builtinId="8" hidden="1"/>
    <cellStyle name="Lien hypertexte" xfId="5141" builtinId="8" hidden="1"/>
    <cellStyle name="Lien hypertexte" xfId="5143" builtinId="8" hidden="1"/>
    <cellStyle name="Lien hypertexte" xfId="5145" builtinId="8" hidden="1"/>
    <cellStyle name="Lien hypertexte" xfId="5147" builtinId="8" hidden="1"/>
    <cellStyle name="Lien hypertexte" xfId="5149" builtinId="8" hidden="1"/>
    <cellStyle name="Lien hypertexte" xfId="5151" builtinId="8" hidden="1"/>
    <cellStyle name="Lien hypertexte" xfId="5153" builtinId="8" hidden="1"/>
    <cellStyle name="Lien hypertexte" xfId="5155" builtinId="8" hidden="1"/>
    <cellStyle name="Lien hypertexte" xfId="5157" builtinId="8" hidden="1"/>
    <cellStyle name="Lien hypertexte" xfId="5159" builtinId="8" hidden="1"/>
    <cellStyle name="Lien hypertexte" xfId="5161" builtinId="8" hidden="1"/>
    <cellStyle name="Lien hypertexte" xfId="5163" builtinId="8" hidden="1"/>
    <cellStyle name="Lien hypertexte" xfId="5165" builtinId="8" hidden="1"/>
    <cellStyle name="Lien hypertexte" xfId="5167" builtinId="8" hidden="1"/>
    <cellStyle name="Lien hypertexte" xfId="5169" builtinId="8" hidden="1"/>
    <cellStyle name="Lien hypertexte" xfId="5171" builtinId="8" hidden="1"/>
    <cellStyle name="Lien hypertexte" xfId="5173" builtinId="8" hidden="1"/>
    <cellStyle name="Lien hypertexte" xfId="5175" builtinId="8" hidden="1"/>
    <cellStyle name="Lien hypertexte" xfId="5177" builtinId="8" hidden="1"/>
    <cellStyle name="Lien hypertexte" xfId="5179" builtinId="8" hidden="1"/>
    <cellStyle name="Lien hypertexte" xfId="5181" builtinId="8" hidden="1"/>
    <cellStyle name="Lien hypertexte" xfId="5183" builtinId="8" hidden="1"/>
    <cellStyle name="Lien hypertexte" xfId="5185" builtinId="8" hidden="1"/>
    <cellStyle name="Lien hypertexte" xfId="5187" builtinId="8" hidden="1"/>
    <cellStyle name="Lien hypertexte" xfId="5189" builtinId="8" hidden="1"/>
    <cellStyle name="Lien hypertexte" xfId="5191" builtinId="8" hidden="1"/>
    <cellStyle name="Lien hypertexte" xfId="5193" builtinId="8" hidden="1"/>
    <cellStyle name="Lien hypertexte" xfId="5195" builtinId="8" hidden="1"/>
    <cellStyle name="Lien hypertexte" xfId="5197" builtinId="8" hidden="1"/>
    <cellStyle name="Lien hypertexte" xfId="5199" builtinId="8" hidden="1"/>
    <cellStyle name="Lien hypertexte" xfId="5201" builtinId="8" hidden="1"/>
    <cellStyle name="Lien hypertexte" xfId="5203" builtinId="8" hidden="1"/>
    <cellStyle name="Lien hypertexte" xfId="5205" builtinId="8" hidden="1"/>
    <cellStyle name="Lien hypertexte" xfId="5207" builtinId="8" hidden="1"/>
    <cellStyle name="Lien hypertexte" xfId="5209" builtinId="8" hidden="1"/>
    <cellStyle name="Lien hypertexte" xfId="5211" builtinId="8" hidden="1"/>
    <cellStyle name="Lien hypertexte" xfId="5213" builtinId="8" hidden="1"/>
    <cellStyle name="Lien hypertexte" xfId="5215" builtinId="8" hidden="1"/>
    <cellStyle name="Lien hypertexte" xfId="5217" builtinId="8" hidden="1"/>
    <cellStyle name="Lien hypertexte" xfId="5219" builtinId="8" hidden="1"/>
    <cellStyle name="Lien hypertexte" xfId="5221" builtinId="8" hidden="1"/>
    <cellStyle name="Lien hypertexte" xfId="5223" builtinId="8" hidden="1"/>
    <cellStyle name="Lien hypertexte" xfId="5225" builtinId="8" hidden="1"/>
    <cellStyle name="Lien hypertexte" xfId="5227" builtinId="8" hidden="1"/>
    <cellStyle name="Lien hypertexte" xfId="5229" builtinId="8" hidden="1"/>
    <cellStyle name="Lien hypertexte" xfId="5231" builtinId="8" hidden="1"/>
    <cellStyle name="Lien hypertexte" xfId="5233" builtinId="8" hidden="1"/>
    <cellStyle name="Lien hypertexte" xfId="5235" builtinId="8" hidden="1"/>
    <cellStyle name="Lien hypertexte" xfId="5237" builtinId="8" hidden="1"/>
    <cellStyle name="Lien hypertexte" xfId="5239" builtinId="8" hidden="1"/>
    <cellStyle name="Lien hypertexte" xfId="5241" builtinId="8" hidden="1"/>
    <cellStyle name="Lien hypertexte" xfId="5243" builtinId="8" hidden="1"/>
    <cellStyle name="Lien hypertexte" xfId="5245" builtinId="8" hidden="1"/>
    <cellStyle name="Lien hypertexte" xfId="5247" builtinId="8" hidden="1"/>
    <cellStyle name="Lien hypertexte" xfId="5249" builtinId="8" hidden="1"/>
    <cellStyle name="Lien hypertexte" xfId="5251" builtinId="8" hidden="1"/>
    <cellStyle name="Lien hypertexte" xfId="5253" builtinId="8" hidden="1"/>
    <cellStyle name="Lien hypertexte" xfId="5255" builtinId="8" hidden="1"/>
    <cellStyle name="Lien hypertexte" xfId="5257" builtinId="8" hidden="1"/>
    <cellStyle name="Lien hypertexte" xfId="5259" builtinId="8" hidden="1"/>
    <cellStyle name="Lien hypertexte" xfId="5261" builtinId="8" hidden="1"/>
    <cellStyle name="Lien hypertexte" xfId="5263" builtinId="8" hidden="1"/>
    <cellStyle name="Lien hypertexte" xfId="5265" builtinId="8" hidden="1"/>
    <cellStyle name="Lien hypertexte" xfId="5267" builtinId="8" hidden="1"/>
    <cellStyle name="Lien hypertexte" xfId="5269" builtinId="8" hidden="1"/>
    <cellStyle name="Lien hypertexte" xfId="5271" builtinId="8" hidden="1"/>
    <cellStyle name="Lien hypertexte" xfId="5273" builtinId="8" hidden="1"/>
    <cellStyle name="Lien hypertexte" xfId="5275" builtinId="8" hidden="1"/>
    <cellStyle name="Lien hypertexte" xfId="5277" builtinId="8" hidden="1"/>
    <cellStyle name="Lien hypertexte" xfId="5279" builtinId="8" hidden="1"/>
    <cellStyle name="Lien hypertexte" xfId="5281" builtinId="8" hidden="1"/>
    <cellStyle name="Lien hypertexte" xfId="5283" builtinId="8" hidden="1"/>
    <cellStyle name="Lien hypertexte" xfId="5285" builtinId="8" hidden="1"/>
    <cellStyle name="Lien hypertexte" xfId="5287" builtinId="8" hidden="1"/>
    <cellStyle name="Lien hypertexte" xfId="5289" builtinId="8" hidden="1"/>
    <cellStyle name="Lien hypertexte" xfId="5291" builtinId="8" hidden="1"/>
    <cellStyle name="Lien hypertexte" xfId="5293" builtinId="8" hidden="1"/>
    <cellStyle name="Lien hypertexte" xfId="5295" builtinId="8" hidden="1"/>
    <cellStyle name="Lien hypertexte" xfId="5297" builtinId="8" hidden="1"/>
    <cellStyle name="Lien hypertexte" xfId="5299" builtinId="8" hidden="1"/>
    <cellStyle name="Lien hypertexte" xfId="5301" builtinId="8" hidden="1"/>
    <cellStyle name="Lien hypertexte" xfId="5303" builtinId="8" hidden="1"/>
    <cellStyle name="Lien hypertexte" xfId="5305" builtinId="8" hidden="1"/>
    <cellStyle name="Lien hypertexte" xfId="5307" builtinId="8" hidden="1"/>
    <cellStyle name="Lien hypertexte" xfId="5309" builtinId="8" hidden="1"/>
    <cellStyle name="Lien hypertexte" xfId="5311" builtinId="8" hidden="1"/>
    <cellStyle name="Lien hypertexte" xfId="5313" builtinId="8" hidden="1"/>
    <cellStyle name="Lien hypertexte" xfId="5315" builtinId="8" hidden="1"/>
    <cellStyle name="Lien hypertexte" xfId="5317" builtinId="8" hidden="1"/>
    <cellStyle name="Lien hypertexte" xfId="5319" builtinId="8" hidden="1"/>
    <cellStyle name="Lien hypertexte" xfId="5321" builtinId="8" hidden="1"/>
    <cellStyle name="Lien hypertexte" xfId="5323" builtinId="8" hidden="1"/>
    <cellStyle name="Lien hypertexte" xfId="5325" builtinId="8" hidden="1"/>
    <cellStyle name="Lien hypertexte" xfId="5327" builtinId="8" hidden="1"/>
    <cellStyle name="Lien hypertexte" xfId="5329" builtinId="8" hidden="1"/>
    <cellStyle name="Lien hypertexte" xfId="5331" builtinId="8" hidden="1"/>
    <cellStyle name="Lien hypertexte" xfId="5333" builtinId="8" hidden="1"/>
    <cellStyle name="Lien hypertexte" xfId="5335" builtinId="8" hidden="1"/>
    <cellStyle name="Lien hypertexte" xfId="5337" builtinId="8" hidden="1"/>
    <cellStyle name="Lien hypertexte" xfId="5339" builtinId="8" hidden="1"/>
    <cellStyle name="Lien hypertexte" xfId="5341" builtinId="8" hidden="1"/>
    <cellStyle name="Lien hypertexte" xfId="5343" builtinId="8" hidden="1"/>
    <cellStyle name="Lien hypertexte" xfId="5345" builtinId="8" hidden="1"/>
    <cellStyle name="Lien hypertexte" xfId="5347" builtinId="8" hidden="1"/>
    <cellStyle name="Lien hypertexte" xfId="5349" builtinId="8" hidden="1"/>
    <cellStyle name="Lien hypertexte" xfId="5351" builtinId="8" hidden="1"/>
    <cellStyle name="Lien hypertexte" xfId="5353" builtinId="8" hidden="1"/>
    <cellStyle name="Lien hypertexte" xfId="5355" builtinId="8" hidden="1"/>
    <cellStyle name="Lien hypertexte" xfId="5357" builtinId="8" hidden="1"/>
    <cellStyle name="Lien hypertexte" xfId="5359" builtinId="8" hidden="1"/>
    <cellStyle name="Lien hypertexte" xfId="5361" builtinId="8" hidden="1"/>
    <cellStyle name="Lien hypertexte" xfId="5363" builtinId="8" hidden="1"/>
    <cellStyle name="Lien hypertexte" xfId="5365" builtinId="8" hidden="1"/>
    <cellStyle name="Lien hypertexte" xfId="5367" builtinId="8" hidden="1"/>
    <cellStyle name="Lien hypertexte" xfId="5369" builtinId="8" hidden="1"/>
    <cellStyle name="Lien hypertexte" xfId="5371" builtinId="8" hidden="1"/>
    <cellStyle name="Lien hypertexte" xfId="5373" builtinId="8" hidden="1"/>
    <cellStyle name="Lien hypertexte" xfId="5375" builtinId="8" hidden="1"/>
    <cellStyle name="Lien hypertexte" xfId="5377" builtinId="8" hidden="1"/>
    <cellStyle name="Lien hypertexte" xfId="5379" builtinId="8" hidden="1"/>
    <cellStyle name="Lien hypertexte" xfId="5381" builtinId="8" hidden="1"/>
    <cellStyle name="Lien hypertexte" xfId="5383" builtinId="8" hidden="1"/>
    <cellStyle name="Lien hypertexte" xfId="5385" builtinId="8" hidden="1"/>
    <cellStyle name="Lien hypertexte" xfId="5387" builtinId="8" hidden="1"/>
    <cellStyle name="Lien hypertexte" xfId="5389" builtinId="8" hidden="1"/>
    <cellStyle name="Lien hypertexte" xfId="5391" builtinId="8" hidden="1"/>
    <cellStyle name="Lien hypertexte" xfId="5393" builtinId="8" hidden="1"/>
    <cellStyle name="Lien hypertexte" xfId="5395" builtinId="8" hidden="1"/>
    <cellStyle name="Lien hypertexte" xfId="5397" builtinId="8" hidden="1"/>
    <cellStyle name="Lien hypertexte" xfId="5399" builtinId="8" hidden="1"/>
    <cellStyle name="Lien hypertexte" xfId="5401" builtinId="8" hidden="1"/>
    <cellStyle name="Lien hypertexte" xfId="5403" builtinId="8" hidden="1"/>
    <cellStyle name="Lien hypertexte" xfId="5405" builtinId="8" hidden="1"/>
    <cellStyle name="Lien hypertexte" xfId="5407" builtinId="8" hidden="1"/>
    <cellStyle name="Lien hypertexte" xfId="5409" builtinId="8" hidden="1"/>
    <cellStyle name="Lien hypertexte" xfId="5411" builtinId="8" hidden="1"/>
    <cellStyle name="Lien hypertexte" xfId="5413" builtinId="8" hidden="1"/>
    <cellStyle name="Lien hypertexte" xfId="5415" builtinId="8" hidden="1"/>
    <cellStyle name="Lien hypertexte" xfId="5417" builtinId="8" hidden="1"/>
    <cellStyle name="Lien hypertexte" xfId="5419" builtinId="8" hidden="1"/>
    <cellStyle name="Lien hypertexte" xfId="5421" builtinId="8" hidden="1"/>
    <cellStyle name="Lien hypertexte" xfId="5423" builtinId="8" hidden="1"/>
    <cellStyle name="Lien hypertexte" xfId="5425" builtinId="8" hidden="1"/>
    <cellStyle name="Lien hypertexte" xfId="5427" builtinId="8" hidden="1"/>
    <cellStyle name="Lien hypertexte" xfId="5429" builtinId="8" hidden="1"/>
    <cellStyle name="Lien hypertexte" xfId="5431" builtinId="8" hidden="1"/>
    <cellStyle name="Lien hypertexte" xfId="5433" builtinId="8" hidden="1"/>
    <cellStyle name="Lien hypertexte" xfId="5435" builtinId="8" hidden="1"/>
    <cellStyle name="Lien hypertexte" xfId="5437" builtinId="8" hidden="1"/>
    <cellStyle name="Lien hypertexte" xfId="5439" builtinId="8" hidden="1"/>
    <cellStyle name="Lien hypertexte" xfId="5441" builtinId="8" hidden="1"/>
    <cellStyle name="Lien hypertexte" xfId="5443" builtinId="8" hidden="1"/>
    <cellStyle name="Lien hypertexte" xfId="5445" builtinId="8" hidden="1"/>
    <cellStyle name="Lien hypertexte" xfId="5447" builtinId="8" hidden="1"/>
    <cellStyle name="Lien hypertexte" xfId="5449" builtinId="8" hidden="1"/>
    <cellStyle name="Lien hypertexte" xfId="5451" builtinId="8" hidden="1"/>
    <cellStyle name="Lien hypertexte" xfId="5453" builtinId="8" hidden="1"/>
    <cellStyle name="Lien hypertexte" xfId="5455" builtinId="8" hidden="1"/>
    <cellStyle name="Lien hypertexte" xfId="5457" builtinId="8" hidden="1"/>
    <cellStyle name="Lien hypertexte" xfId="5459" builtinId="8" hidden="1"/>
    <cellStyle name="Lien hypertexte" xfId="5461" builtinId="8" hidden="1"/>
    <cellStyle name="Lien hypertexte" xfId="5463" builtinId="8" hidden="1"/>
    <cellStyle name="Lien hypertexte" xfId="5465" builtinId="8" hidden="1"/>
    <cellStyle name="Lien hypertexte" xfId="5467" builtinId="8" hidden="1"/>
    <cellStyle name="Lien hypertexte" xfId="5469" builtinId="8" hidden="1"/>
    <cellStyle name="Lien hypertexte" xfId="5471" builtinId="8" hidden="1"/>
    <cellStyle name="Lien hypertexte" xfId="5473" builtinId="8" hidden="1"/>
    <cellStyle name="Lien hypertexte" xfId="5475" builtinId="8" hidden="1"/>
    <cellStyle name="Lien hypertexte" xfId="5477" builtinId="8" hidden="1"/>
    <cellStyle name="Lien hypertexte" xfId="5479" builtinId="8" hidden="1"/>
    <cellStyle name="Lien hypertexte" xfId="5481" builtinId="8" hidden="1"/>
    <cellStyle name="Lien hypertexte" xfId="5483" builtinId="8" hidden="1"/>
    <cellStyle name="Lien hypertexte" xfId="5485" builtinId="8" hidden="1"/>
    <cellStyle name="Lien hypertexte" xfId="5487" builtinId="8" hidden="1"/>
    <cellStyle name="Lien hypertexte" xfId="5489" builtinId="8" hidden="1"/>
    <cellStyle name="Lien hypertexte" xfId="5491" builtinId="8" hidden="1"/>
    <cellStyle name="Lien hypertexte" xfId="5493" builtinId="8" hidden="1"/>
    <cellStyle name="Lien hypertexte" xfId="5495" builtinId="8" hidden="1"/>
    <cellStyle name="Lien hypertexte" xfId="5497" builtinId="8" hidden="1"/>
    <cellStyle name="Lien hypertexte" xfId="5499" builtinId="8" hidden="1"/>
    <cellStyle name="Lien hypertexte" xfId="5501" builtinId="8" hidden="1"/>
    <cellStyle name="Lien hypertexte" xfId="5503" builtinId="8" hidden="1"/>
    <cellStyle name="Lien hypertexte" xfId="5505" builtinId="8" hidden="1"/>
    <cellStyle name="Lien hypertexte" xfId="5507" builtinId="8" hidden="1"/>
    <cellStyle name="Lien hypertexte" xfId="5509" builtinId="8" hidden="1"/>
    <cellStyle name="Lien hypertexte" xfId="5511" builtinId="8" hidden="1"/>
    <cellStyle name="Lien hypertexte" xfId="5513" builtinId="8" hidden="1"/>
    <cellStyle name="Lien hypertexte" xfId="5515" builtinId="8" hidden="1"/>
    <cellStyle name="Lien hypertexte" xfId="5517" builtinId="8" hidden="1"/>
    <cellStyle name="Lien hypertexte" xfId="5519" builtinId="8" hidden="1"/>
    <cellStyle name="Lien hypertexte" xfId="5521" builtinId="8" hidden="1"/>
    <cellStyle name="Lien hypertexte" xfId="5523" builtinId="8" hidden="1"/>
    <cellStyle name="Lien hypertexte" xfId="5525" builtinId="8" hidden="1"/>
    <cellStyle name="Lien hypertexte" xfId="5527" builtinId="8" hidden="1"/>
    <cellStyle name="Lien hypertexte" xfId="5529" builtinId="8" hidden="1"/>
    <cellStyle name="Lien hypertexte" xfId="5531" builtinId="8" hidden="1"/>
    <cellStyle name="Lien hypertexte" xfId="5533" builtinId="8" hidden="1"/>
    <cellStyle name="Lien hypertexte" xfId="5535" builtinId="8" hidden="1"/>
    <cellStyle name="Lien hypertexte" xfId="5537" builtinId="8" hidden="1"/>
    <cellStyle name="Lien hypertexte" xfId="5539" builtinId="8" hidden="1"/>
    <cellStyle name="Lien hypertexte" xfId="5541" builtinId="8" hidden="1"/>
    <cellStyle name="Lien hypertexte" xfId="5543" builtinId="8" hidden="1"/>
    <cellStyle name="Lien hypertexte" xfId="5545" builtinId="8" hidden="1"/>
    <cellStyle name="Lien hypertexte" xfId="5547" builtinId="8" hidden="1"/>
    <cellStyle name="Lien hypertexte" xfId="5549" builtinId="8" hidden="1"/>
    <cellStyle name="Lien hypertexte" xfId="5551" builtinId="8" hidden="1"/>
    <cellStyle name="Lien hypertexte" xfId="5553" builtinId="8" hidden="1"/>
    <cellStyle name="Lien hypertexte" xfId="5555" builtinId="8" hidden="1"/>
    <cellStyle name="Lien hypertexte" xfId="5557" builtinId="8" hidden="1"/>
    <cellStyle name="Lien hypertexte" xfId="5559" builtinId="8" hidden="1"/>
    <cellStyle name="Lien hypertexte" xfId="5561" builtinId="8" hidden="1"/>
    <cellStyle name="Lien hypertexte" xfId="5563" builtinId="8" hidden="1"/>
    <cellStyle name="Lien hypertexte" xfId="5565" builtinId="8" hidden="1"/>
    <cellStyle name="Lien hypertexte" xfId="5567" builtinId="8" hidden="1"/>
    <cellStyle name="Lien hypertexte" xfId="5569" builtinId="8" hidden="1"/>
    <cellStyle name="Lien hypertexte" xfId="5571" builtinId="8" hidden="1"/>
    <cellStyle name="Lien hypertexte" xfId="5573" builtinId="8" hidden="1"/>
    <cellStyle name="Lien hypertexte" xfId="5575" builtinId="8" hidden="1"/>
    <cellStyle name="Lien hypertexte" xfId="5577" builtinId="8" hidden="1"/>
    <cellStyle name="Lien hypertexte" xfId="5579" builtinId="8" hidden="1"/>
    <cellStyle name="Lien hypertexte" xfId="5581" builtinId="8" hidden="1"/>
    <cellStyle name="Lien hypertexte" xfId="5583" builtinId="8" hidden="1"/>
    <cellStyle name="Lien hypertexte" xfId="5585" builtinId="8" hidden="1"/>
    <cellStyle name="Lien hypertexte" xfId="5587" builtinId="8" hidden="1"/>
    <cellStyle name="Lien hypertexte" xfId="5589" builtinId="8" hidden="1"/>
    <cellStyle name="Lien hypertexte" xfId="5591" builtinId="8" hidden="1"/>
    <cellStyle name="Lien hypertexte" xfId="5593" builtinId="8" hidden="1"/>
    <cellStyle name="Lien hypertexte" xfId="5595" builtinId="8" hidden="1"/>
    <cellStyle name="Lien hypertexte" xfId="5597" builtinId="8" hidden="1"/>
    <cellStyle name="Lien hypertexte" xfId="5599" builtinId="8" hidden="1"/>
    <cellStyle name="Lien hypertexte" xfId="5601" builtinId="8" hidden="1"/>
    <cellStyle name="Lien hypertexte" xfId="5603" builtinId="8" hidden="1"/>
    <cellStyle name="Lien hypertexte" xfId="5605" builtinId="8" hidden="1"/>
    <cellStyle name="Lien hypertexte" xfId="5607" builtinId="8" hidden="1"/>
    <cellStyle name="Lien hypertexte" xfId="5609" builtinId="8" hidden="1"/>
    <cellStyle name="Lien hypertexte" xfId="5611" builtinId="8" hidden="1"/>
    <cellStyle name="Lien hypertexte" xfId="5613" builtinId="8" hidden="1"/>
    <cellStyle name="Lien hypertexte" xfId="5615" builtinId="8" hidden="1"/>
    <cellStyle name="Lien hypertexte" xfId="5617" builtinId="8" hidden="1"/>
    <cellStyle name="Lien hypertexte" xfId="5619" builtinId="8" hidden="1"/>
    <cellStyle name="Lien hypertexte" xfId="5621" builtinId="8" hidden="1"/>
    <cellStyle name="Lien hypertexte" xfId="5623" builtinId="8" hidden="1"/>
    <cellStyle name="Lien hypertexte" xfId="5625" builtinId="8" hidden="1"/>
    <cellStyle name="Lien hypertexte" xfId="5627" builtinId="8" hidden="1"/>
    <cellStyle name="Lien hypertexte" xfId="5629" builtinId="8" hidden="1"/>
    <cellStyle name="Lien hypertexte" xfId="5631" builtinId="8" hidden="1"/>
    <cellStyle name="Lien hypertexte" xfId="5633" builtinId="8" hidden="1"/>
    <cellStyle name="Lien hypertexte" xfId="5635" builtinId="8" hidden="1"/>
    <cellStyle name="Lien hypertexte" xfId="5637" builtinId="8" hidden="1"/>
    <cellStyle name="Lien hypertexte" xfId="5639" builtinId="8" hidden="1"/>
    <cellStyle name="Lien hypertexte" xfId="5641" builtinId="8" hidden="1"/>
    <cellStyle name="Lien hypertexte" xfId="5643" builtinId="8" hidden="1"/>
    <cellStyle name="Lien hypertexte" xfId="5645" builtinId="8" hidden="1"/>
    <cellStyle name="Lien hypertexte" xfId="5647" builtinId="8" hidden="1"/>
    <cellStyle name="Lien hypertexte" xfId="5649" builtinId="8" hidden="1"/>
    <cellStyle name="Lien hypertexte" xfId="5651" builtinId="8" hidden="1"/>
    <cellStyle name="Lien hypertexte" xfId="5653" builtinId="8" hidden="1"/>
    <cellStyle name="Lien hypertexte" xfId="5655" builtinId="8" hidden="1"/>
    <cellStyle name="Lien hypertexte" xfId="5657" builtinId="8" hidden="1"/>
    <cellStyle name="Lien hypertexte" xfId="5659" builtinId="8" hidden="1"/>
    <cellStyle name="Lien hypertexte" xfId="5661" builtinId="8" hidden="1"/>
    <cellStyle name="Lien hypertexte" xfId="5663" builtinId="8" hidden="1"/>
    <cellStyle name="Lien hypertexte" xfId="5665" builtinId="8" hidden="1"/>
    <cellStyle name="Lien hypertexte" xfId="5667" builtinId="8" hidden="1"/>
    <cellStyle name="Lien hypertexte" xfId="5669" builtinId="8" hidden="1"/>
    <cellStyle name="Lien hypertexte" xfId="5671" builtinId="8" hidden="1"/>
    <cellStyle name="Lien hypertexte" xfId="5673" builtinId="8" hidden="1"/>
    <cellStyle name="Lien hypertexte" xfId="5675" builtinId="8" hidden="1"/>
    <cellStyle name="Lien hypertexte" xfId="5677" builtinId="8" hidden="1"/>
    <cellStyle name="Lien hypertexte" xfId="5679" builtinId="8" hidden="1"/>
    <cellStyle name="Lien hypertexte" xfId="5681" builtinId="8" hidden="1"/>
    <cellStyle name="Lien hypertexte" xfId="5683" builtinId="8" hidden="1"/>
    <cellStyle name="Lien hypertexte" xfId="5685" builtinId="8" hidden="1"/>
    <cellStyle name="Lien hypertexte" xfId="5687" builtinId="8" hidden="1"/>
    <cellStyle name="Lien hypertexte" xfId="5689" builtinId="8" hidden="1"/>
    <cellStyle name="Lien hypertexte" xfId="5691" builtinId="8" hidden="1"/>
    <cellStyle name="Lien hypertexte" xfId="5693" builtinId="8" hidden="1"/>
    <cellStyle name="Lien hypertexte" xfId="5695" builtinId="8" hidden="1"/>
    <cellStyle name="Lien hypertexte" xfId="5697" builtinId="8" hidden="1"/>
    <cellStyle name="Lien hypertexte" xfId="5699" builtinId="8" hidden="1"/>
    <cellStyle name="Lien hypertexte" xfId="5701" builtinId="8" hidden="1"/>
    <cellStyle name="Lien hypertexte" xfId="5703" builtinId="8" hidden="1"/>
    <cellStyle name="Lien hypertexte" xfId="5705" builtinId="8" hidden="1"/>
    <cellStyle name="Lien hypertexte" xfId="5707" builtinId="8" hidden="1"/>
    <cellStyle name="Lien hypertexte" xfId="5709" builtinId="8" hidden="1"/>
    <cellStyle name="Lien hypertexte" xfId="5711" builtinId="8" hidden="1"/>
    <cellStyle name="Lien hypertexte" xfId="5713" builtinId="8" hidden="1"/>
    <cellStyle name="Lien hypertexte" xfId="5715" builtinId="8" hidden="1"/>
    <cellStyle name="Lien hypertexte" xfId="5717" builtinId="8" hidden="1"/>
    <cellStyle name="Lien hypertexte" xfId="5719" builtinId="8" hidden="1"/>
    <cellStyle name="Lien hypertexte" xfId="5721" builtinId="8" hidden="1"/>
    <cellStyle name="Lien hypertexte" xfId="5723" builtinId="8" hidden="1"/>
    <cellStyle name="Lien hypertexte" xfId="5725" builtinId="8" hidden="1"/>
    <cellStyle name="Lien hypertexte" xfId="5727" builtinId="8" hidden="1"/>
    <cellStyle name="Lien hypertexte" xfId="5729" builtinId="8" hidden="1"/>
    <cellStyle name="Lien hypertexte" xfId="5731" builtinId="8" hidden="1"/>
    <cellStyle name="Lien hypertexte" xfId="5733" builtinId="8" hidden="1"/>
    <cellStyle name="Lien hypertexte" xfId="5735" builtinId="8" hidden="1"/>
    <cellStyle name="Lien hypertexte" xfId="5737" builtinId="8" hidden="1"/>
    <cellStyle name="Lien hypertexte" xfId="5739" builtinId="8" hidden="1"/>
    <cellStyle name="Lien hypertexte" xfId="5741" builtinId="8" hidden="1"/>
    <cellStyle name="Lien hypertexte" xfId="5743" builtinId="8" hidden="1"/>
    <cellStyle name="Lien hypertexte" xfId="5745" builtinId="8" hidden="1"/>
    <cellStyle name="Lien hypertexte" xfId="5747" builtinId="8" hidden="1"/>
    <cellStyle name="Lien hypertexte" xfId="5749" builtinId="8" hidden="1"/>
    <cellStyle name="Lien hypertexte" xfId="5751" builtinId="8" hidden="1"/>
    <cellStyle name="Lien hypertexte" xfId="5753" builtinId="8" hidden="1"/>
    <cellStyle name="Lien hypertexte" xfId="5755" builtinId="8" hidden="1"/>
    <cellStyle name="Lien hypertexte" xfId="5757" builtinId="8" hidden="1"/>
    <cellStyle name="Lien hypertexte" xfId="5759" builtinId="8" hidden="1"/>
    <cellStyle name="Lien hypertexte" xfId="5761" builtinId="8" hidden="1"/>
    <cellStyle name="Lien hypertexte" xfId="5763" builtinId="8" hidden="1"/>
    <cellStyle name="Lien hypertexte" xfId="5765" builtinId="8" hidden="1"/>
    <cellStyle name="Lien hypertexte" xfId="5767" builtinId="8" hidden="1"/>
    <cellStyle name="Lien hypertexte" xfId="5769" builtinId="8" hidden="1"/>
    <cellStyle name="Lien hypertexte" xfId="5771" builtinId="8" hidden="1"/>
    <cellStyle name="Lien hypertexte" xfId="5773" builtinId="8" hidden="1"/>
    <cellStyle name="Lien hypertexte" xfId="5775" builtinId="8" hidden="1"/>
    <cellStyle name="Lien hypertexte" xfId="5777" builtinId="8" hidden="1"/>
    <cellStyle name="Lien hypertexte" xfId="5779" builtinId="8" hidden="1"/>
    <cellStyle name="Lien hypertexte" xfId="5781" builtinId="8" hidden="1"/>
    <cellStyle name="Lien hypertexte" xfId="5783" builtinId="8" hidden="1"/>
    <cellStyle name="Lien hypertexte" xfId="5785" builtinId="8" hidden="1"/>
    <cellStyle name="Lien hypertexte" xfId="5787" builtinId="8" hidden="1"/>
    <cellStyle name="Lien hypertexte" xfId="5789" builtinId="8" hidden="1"/>
    <cellStyle name="Lien hypertexte" xfId="5791" builtinId="8" hidden="1"/>
    <cellStyle name="Lien hypertexte" xfId="5793" builtinId="8" hidden="1"/>
    <cellStyle name="Lien hypertexte" xfId="5795" builtinId="8" hidden="1"/>
    <cellStyle name="Lien hypertexte" xfId="5797" builtinId="8" hidden="1"/>
    <cellStyle name="Lien hypertexte" xfId="5799" builtinId="8" hidden="1"/>
    <cellStyle name="Lien hypertexte" xfId="5801" builtinId="8" hidden="1"/>
    <cellStyle name="Lien hypertexte" xfId="5803" builtinId="8" hidden="1"/>
    <cellStyle name="Lien hypertexte" xfId="5805" builtinId="8" hidden="1"/>
    <cellStyle name="Lien hypertexte" xfId="5807" builtinId="8" hidden="1"/>
    <cellStyle name="Lien hypertexte" xfId="5809" builtinId="8" hidden="1"/>
    <cellStyle name="Lien hypertexte" xfId="5811" builtinId="8" hidden="1"/>
    <cellStyle name="Lien hypertexte" xfId="5813" builtinId="8" hidden="1"/>
    <cellStyle name="Lien hypertexte" xfId="5815" builtinId="8" hidden="1"/>
    <cellStyle name="Lien hypertexte" xfId="5817" builtinId="8" hidden="1"/>
    <cellStyle name="Lien hypertexte" xfId="5819" builtinId="8" hidden="1"/>
    <cellStyle name="Lien hypertexte" xfId="5821" builtinId="8" hidden="1"/>
    <cellStyle name="Lien hypertexte" xfId="5823" builtinId="8" hidden="1"/>
    <cellStyle name="Lien hypertexte" xfId="5825" builtinId="8" hidden="1"/>
    <cellStyle name="Lien hypertexte" xfId="5827" builtinId="8" hidden="1"/>
    <cellStyle name="Lien hypertexte" xfId="5829" builtinId="8" hidden="1"/>
    <cellStyle name="Lien hypertexte" xfId="5831" builtinId="8" hidden="1"/>
    <cellStyle name="Lien hypertexte" xfId="5833" builtinId="8" hidden="1"/>
    <cellStyle name="Lien hypertexte" xfId="5835" builtinId="8" hidden="1"/>
    <cellStyle name="Lien hypertexte" xfId="5837" builtinId="8" hidden="1"/>
    <cellStyle name="Lien hypertexte" xfId="5839" builtinId="8" hidden="1"/>
    <cellStyle name="Lien hypertexte" xfId="5841" builtinId="8" hidden="1"/>
    <cellStyle name="Lien hypertexte" xfId="5843" builtinId="8" hidden="1"/>
    <cellStyle name="Lien hypertexte" xfId="5845" builtinId="8" hidden="1"/>
    <cellStyle name="Lien hypertexte" xfId="5847" builtinId="8" hidden="1"/>
    <cellStyle name="Lien hypertexte" xfId="5849" builtinId="8" hidden="1"/>
    <cellStyle name="Lien hypertexte" xfId="5851" builtinId="8" hidden="1"/>
    <cellStyle name="Lien hypertexte" xfId="5853" builtinId="8" hidden="1"/>
    <cellStyle name="Lien hypertexte" xfId="5855" builtinId="8" hidden="1"/>
    <cellStyle name="Lien hypertexte" xfId="5857" builtinId="8" hidden="1"/>
    <cellStyle name="Lien hypertexte" xfId="5859" builtinId="8" hidden="1"/>
    <cellStyle name="Lien hypertexte" xfId="5861" builtinId="8" hidden="1"/>
    <cellStyle name="Lien hypertexte" xfId="5863" builtinId="8" hidden="1"/>
    <cellStyle name="Lien hypertexte" xfId="5865" builtinId="8" hidden="1"/>
    <cellStyle name="Lien hypertexte" xfId="5867" builtinId="8" hidden="1"/>
    <cellStyle name="Lien hypertexte" xfId="5869" builtinId="8" hidden="1"/>
    <cellStyle name="Lien hypertexte" xfId="5871" builtinId="8" hidden="1"/>
    <cellStyle name="Lien hypertexte" xfId="5873" builtinId="8" hidden="1"/>
    <cellStyle name="Lien hypertexte" xfId="5875" builtinId="8" hidden="1"/>
    <cellStyle name="Lien hypertexte" xfId="5877" builtinId="8" hidden="1"/>
    <cellStyle name="Lien hypertexte" xfId="5879" builtinId="8" hidden="1"/>
    <cellStyle name="Lien hypertexte" xfId="5881" builtinId="8" hidden="1"/>
    <cellStyle name="Lien hypertexte" xfId="5883" builtinId="8" hidden="1"/>
    <cellStyle name="Lien hypertexte" xfId="5885" builtinId="8" hidden="1"/>
    <cellStyle name="Lien hypertexte" xfId="5887" builtinId="8" hidden="1"/>
    <cellStyle name="Lien hypertexte" xfId="5889" builtinId="8" hidden="1"/>
    <cellStyle name="Lien hypertexte" xfId="5891" builtinId="8" hidden="1"/>
    <cellStyle name="Lien hypertexte" xfId="5893" builtinId="8" hidden="1"/>
    <cellStyle name="Lien hypertexte" xfId="5895" builtinId="8" hidden="1"/>
    <cellStyle name="Lien hypertexte" xfId="5897" builtinId="8" hidden="1"/>
    <cellStyle name="Lien hypertexte" xfId="5899" builtinId="8" hidden="1"/>
    <cellStyle name="Lien hypertexte" xfId="5901" builtinId="8" hidden="1"/>
    <cellStyle name="Lien hypertexte" xfId="5903" builtinId="8" hidden="1"/>
    <cellStyle name="Lien hypertexte" xfId="5905" builtinId="8" hidden="1"/>
    <cellStyle name="Lien hypertexte" xfId="5907" builtinId="8" hidden="1"/>
    <cellStyle name="Lien hypertexte" xfId="5909" builtinId="8" hidden="1"/>
    <cellStyle name="Lien hypertexte" xfId="5911" builtinId="8" hidden="1"/>
    <cellStyle name="Lien hypertexte" xfId="5913" builtinId="8" hidden="1"/>
    <cellStyle name="Lien hypertexte" xfId="5915" builtinId="8" hidden="1"/>
    <cellStyle name="Lien hypertexte" xfId="5917" builtinId="8" hidden="1"/>
    <cellStyle name="Lien hypertexte" xfId="5919" builtinId="8" hidden="1"/>
    <cellStyle name="Lien hypertexte" xfId="5921" builtinId="8" hidden="1"/>
    <cellStyle name="Lien hypertexte" xfId="5923" builtinId="8" hidden="1"/>
    <cellStyle name="Lien hypertexte" xfId="5925" builtinId="8" hidden="1"/>
    <cellStyle name="Lien hypertexte" xfId="5927" builtinId="8" hidden="1"/>
    <cellStyle name="Lien hypertexte" xfId="5929" builtinId="8" hidden="1"/>
    <cellStyle name="Lien hypertexte" xfId="5931" builtinId="8" hidden="1"/>
    <cellStyle name="Lien hypertexte" xfId="5933" builtinId="8" hidden="1"/>
    <cellStyle name="Lien hypertexte" xfId="5935" builtinId="8" hidden="1"/>
    <cellStyle name="Lien hypertexte" xfId="5937" builtinId="8" hidden="1"/>
    <cellStyle name="Lien hypertexte" xfId="5939" builtinId="8" hidden="1"/>
    <cellStyle name="Lien hypertexte" xfId="5941" builtinId="8" hidden="1"/>
    <cellStyle name="Lien hypertexte" xfId="5943" builtinId="8" hidden="1"/>
    <cellStyle name="Lien hypertexte" xfId="5945" builtinId="8" hidden="1"/>
    <cellStyle name="Lien hypertexte" xfId="5947" builtinId="8" hidden="1"/>
    <cellStyle name="Lien hypertexte" xfId="5949" builtinId="8" hidden="1"/>
    <cellStyle name="Lien hypertexte" xfId="5951" builtinId="8" hidden="1"/>
    <cellStyle name="Lien hypertexte" xfId="5953" builtinId="8" hidden="1"/>
    <cellStyle name="Lien hypertexte" xfId="5955" builtinId="8" hidden="1"/>
    <cellStyle name="Lien hypertexte" xfId="5957" builtinId="8" hidden="1"/>
    <cellStyle name="Lien hypertexte" xfId="5959" builtinId="8" hidden="1"/>
    <cellStyle name="Lien hypertexte" xfId="5961" builtinId="8" hidden="1"/>
    <cellStyle name="Lien hypertexte" xfId="5963" builtinId="8" hidden="1"/>
    <cellStyle name="Lien hypertexte" xfId="5965" builtinId="8" hidden="1"/>
    <cellStyle name="Lien hypertexte" xfId="5967" builtinId="8" hidden="1"/>
    <cellStyle name="Lien hypertexte" xfId="5969" builtinId="8" hidden="1"/>
    <cellStyle name="Lien hypertexte" xfId="5971" builtinId="8" hidden="1"/>
    <cellStyle name="Lien hypertexte" xfId="5973" builtinId="8" hidden="1"/>
    <cellStyle name="Lien hypertexte" xfId="5975" builtinId="8" hidden="1"/>
    <cellStyle name="Lien hypertexte" xfId="5977" builtinId="8" hidden="1"/>
    <cellStyle name="Lien hypertexte" xfId="5979" builtinId="8" hidden="1"/>
    <cellStyle name="Lien hypertexte" xfId="5981" builtinId="8" hidden="1"/>
    <cellStyle name="Lien hypertexte" xfId="5983" builtinId="8" hidden="1"/>
    <cellStyle name="Lien hypertexte" xfId="5985" builtinId="8" hidden="1"/>
    <cellStyle name="Lien hypertexte" xfId="5987" builtinId="8" hidden="1"/>
    <cellStyle name="Lien hypertexte" xfId="5989" builtinId="8" hidden="1"/>
    <cellStyle name="Lien hypertexte" xfId="5991" builtinId="8" hidden="1"/>
    <cellStyle name="Lien hypertexte" xfId="5993" builtinId="8" hidden="1"/>
    <cellStyle name="Lien hypertexte" xfId="5995" builtinId="8" hidden="1"/>
    <cellStyle name="Lien hypertexte" xfId="5997" builtinId="8" hidden="1"/>
    <cellStyle name="Lien hypertexte" xfId="5999" builtinId="8" hidden="1"/>
    <cellStyle name="Lien hypertexte" xfId="6001" builtinId="8" hidden="1"/>
    <cellStyle name="Lien hypertexte" xfId="6003" builtinId="8" hidden="1"/>
    <cellStyle name="Lien hypertexte" xfId="6005" builtinId="8" hidden="1"/>
    <cellStyle name="Lien hypertexte" xfId="6007" builtinId="8" hidden="1"/>
    <cellStyle name="Lien hypertexte" xfId="6009" builtinId="8" hidden="1"/>
    <cellStyle name="Lien hypertexte" xfId="6011" builtinId="8" hidden="1"/>
    <cellStyle name="Lien hypertexte" xfId="6013" builtinId="8" hidden="1"/>
    <cellStyle name="Lien hypertexte" xfId="6015" builtinId="8" hidden="1"/>
    <cellStyle name="Lien hypertexte" xfId="6017" builtinId="8" hidden="1"/>
    <cellStyle name="Lien hypertexte" xfId="6019" builtinId="8" hidden="1"/>
    <cellStyle name="Lien hypertexte" xfId="6021" builtinId="8" hidden="1"/>
    <cellStyle name="Lien hypertexte" xfId="6023" builtinId="8" hidden="1"/>
    <cellStyle name="Lien hypertexte" xfId="6025" builtinId="8" hidden="1"/>
    <cellStyle name="Lien hypertexte" xfId="6027" builtinId="8" hidden="1"/>
    <cellStyle name="Lien hypertexte" xfId="6029" builtinId="8" hidden="1"/>
    <cellStyle name="Lien hypertexte" xfId="6031" builtinId="8" hidden="1"/>
    <cellStyle name="Lien hypertexte" xfId="6033" builtinId="8" hidden="1"/>
    <cellStyle name="Lien hypertexte" xfId="6035" builtinId="8" hidden="1"/>
    <cellStyle name="Lien hypertexte" xfId="6037" builtinId="8" hidden="1"/>
    <cellStyle name="Lien hypertexte" xfId="6039" builtinId="8" hidden="1"/>
    <cellStyle name="Lien hypertexte" xfId="6041" builtinId="8" hidden="1"/>
    <cellStyle name="Lien hypertexte" xfId="6043" builtinId="8" hidden="1"/>
    <cellStyle name="Lien hypertexte" xfId="6045" builtinId="8" hidden="1"/>
    <cellStyle name="Lien hypertexte" xfId="6047" builtinId="8" hidden="1"/>
    <cellStyle name="Lien hypertexte" xfId="6049" builtinId="8" hidden="1"/>
    <cellStyle name="Lien hypertexte" xfId="6051" builtinId="8" hidden="1"/>
    <cellStyle name="Lien hypertexte" xfId="6053" builtinId="8" hidden="1"/>
    <cellStyle name="Lien hypertexte" xfId="6055" builtinId="8" hidden="1"/>
    <cellStyle name="Lien hypertexte" xfId="6057" builtinId="8" hidden="1"/>
    <cellStyle name="Lien hypertexte" xfId="6059" builtinId="8" hidden="1"/>
    <cellStyle name="Lien hypertexte" xfId="6061" builtinId="8" hidden="1"/>
    <cellStyle name="Lien hypertexte" xfId="6063" builtinId="8" hidden="1"/>
    <cellStyle name="Lien hypertexte" xfId="6065" builtinId="8" hidden="1"/>
    <cellStyle name="Lien hypertexte" xfId="6067" builtinId="8" hidden="1"/>
    <cellStyle name="Lien hypertexte" xfId="6069" builtinId="8" hidden="1"/>
    <cellStyle name="Lien hypertexte" xfId="6071" builtinId="8" hidden="1"/>
    <cellStyle name="Lien hypertexte" xfId="6073" builtinId="8" hidden="1"/>
    <cellStyle name="Lien hypertexte" xfId="6075" builtinId="8" hidden="1"/>
    <cellStyle name="Lien hypertexte" xfId="6077" builtinId="8" hidden="1"/>
    <cellStyle name="Lien hypertexte" xfId="6079" builtinId="8" hidden="1"/>
    <cellStyle name="Lien hypertexte" xfId="6081" builtinId="8" hidden="1"/>
    <cellStyle name="Lien hypertexte" xfId="6083" builtinId="8" hidden="1"/>
    <cellStyle name="Lien hypertexte" xfId="6085" builtinId="8" hidden="1"/>
    <cellStyle name="Lien hypertexte" xfId="6087" builtinId="8" hidden="1"/>
    <cellStyle name="Lien hypertexte" xfId="6089" builtinId="8" hidden="1"/>
    <cellStyle name="Lien hypertexte" xfId="6091" builtinId="8" hidden="1"/>
    <cellStyle name="Lien hypertexte" xfId="6093" builtinId="8" hidden="1"/>
    <cellStyle name="Lien hypertexte" xfId="6095" builtinId="8" hidden="1"/>
    <cellStyle name="Lien hypertexte" xfId="6097" builtinId="8" hidden="1"/>
    <cellStyle name="Lien hypertexte" xfId="6099" builtinId="8" hidden="1"/>
    <cellStyle name="Lien hypertexte" xfId="6101" builtinId="8" hidden="1"/>
    <cellStyle name="Lien hypertexte" xfId="6103" builtinId="8" hidden="1"/>
    <cellStyle name="Lien hypertexte" xfId="6105" builtinId="8" hidden="1"/>
    <cellStyle name="Lien hypertexte" xfId="6107" builtinId="8" hidden="1"/>
    <cellStyle name="Lien hypertexte" xfId="6109" builtinId="8" hidden="1"/>
    <cellStyle name="Lien hypertexte" xfId="6111" builtinId="8" hidden="1"/>
    <cellStyle name="Lien hypertexte" xfId="6113" builtinId="8" hidden="1"/>
    <cellStyle name="Lien hypertexte" xfId="6115" builtinId="8" hidden="1"/>
    <cellStyle name="Lien hypertexte" xfId="6117" builtinId="8" hidden="1"/>
    <cellStyle name="Lien hypertexte" xfId="6119" builtinId="8" hidden="1"/>
    <cellStyle name="Lien hypertexte" xfId="6121" builtinId="8" hidden="1"/>
    <cellStyle name="Lien hypertexte" xfId="6123" builtinId="8" hidden="1"/>
    <cellStyle name="Lien hypertexte" xfId="6125" builtinId="8" hidden="1"/>
    <cellStyle name="Lien hypertexte" xfId="6127" builtinId="8" hidden="1"/>
    <cellStyle name="Lien hypertexte" xfId="6129" builtinId="8" hidden="1"/>
    <cellStyle name="Lien hypertexte" xfId="6131" builtinId="8" hidden="1"/>
    <cellStyle name="Lien hypertexte" xfId="6133" builtinId="8" hidden="1"/>
    <cellStyle name="Lien hypertexte" xfId="6135" builtinId="8" hidden="1"/>
    <cellStyle name="Lien hypertexte" xfId="6137" builtinId="8" hidden="1"/>
    <cellStyle name="Lien hypertexte" xfId="6139" builtinId="8" hidden="1"/>
    <cellStyle name="Lien hypertexte" xfId="6141" builtinId="8" hidden="1"/>
    <cellStyle name="Lien hypertexte" xfId="6143" builtinId="8" hidden="1"/>
    <cellStyle name="Lien hypertexte" xfId="6145" builtinId="8" hidden="1"/>
    <cellStyle name="Lien hypertexte" xfId="6147" builtinId="8" hidden="1"/>
    <cellStyle name="Lien hypertexte" xfId="6149" builtinId="8" hidden="1"/>
    <cellStyle name="Lien hypertexte" xfId="6151" builtinId="8" hidden="1"/>
    <cellStyle name="Lien hypertexte" xfId="6153" builtinId="8" hidden="1"/>
    <cellStyle name="Lien hypertexte" xfId="6155" builtinId="8" hidden="1"/>
    <cellStyle name="Lien hypertexte" xfId="6157" builtinId="8" hidden="1"/>
    <cellStyle name="Lien hypertexte" xfId="6159" builtinId="8" hidden="1"/>
    <cellStyle name="Lien hypertexte" xfId="6161" builtinId="8" hidden="1"/>
    <cellStyle name="Lien hypertexte" xfId="6163" builtinId="8" hidden="1"/>
    <cellStyle name="Lien hypertexte" xfId="6165" builtinId="8" hidden="1"/>
    <cellStyle name="Lien hypertexte" xfId="6167" builtinId="8" hidden="1"/>
    <cellStyle name="Lien hypertexte" xfId="6169" builtinId="8" hidden="1"/>
    <cellStyle name="Lien hypertexte" xfId="6171" builtinId="8" hidden="1"/>
    <cellStyle name="Lien hypertexte" xfId="6173" builtinId="8" hidden="1"/>
    <cellStyle name="Lien hypertexte" xfId="6175" builtinId="8" hidden="1"/>
    <cellStyle name="Lien hypertexte" xfId="6177" builtinId="8" hidden="1"/>
    <cellStyle name="Lien hypertexte" xfId="6179" builtinId="8" hidden="1"/>
    <cellStyle name="Lien hypertexte" xfId="6181" builtinId="8" hidden="1"/>
    <cellStyle name="Lien hypertexte" xfId="6183" builtinId="8" hidden="1"/>
    <cellStyle name="Lien hypertexte" xfId="6185" builtinId="8" hidden="1"/>
    <cellStyle name="Lien hypertexte" xfId="6187" builtinId="8" hidden="1"/>
    <cellStyle name="Lien hypertexte" xfId="6189" builtinId="8" hidden="1"/>
    <cellStyle name="Lien hypertexte" xfId="6191" builtinId="8" hidden="1"/>
    <cellStyle name="Lien hypertexte" xfId="6193" builtinId="8" hidden="1"/>
    <cellStyle name="Lien hypertexte" xfId="6195" builtinId="8" hidden="1"/>
    <cellStyle name="Lien hypertexte" xfId="6197" builtinId="8" hidden="1"/>
    <cellStyle name="Lien hypertexte" xfId="6199" builtinId="8" hidden="1"/>
    <cellStyle name="Lien hypertexte" xfId="6201" builtinId="8" hidden="1"/>
    <cellStyle name="Lien hypertexte" xfId="6203" builtinId="8" hidden="1"/>
    <cellStyle name="Lien hypertexte" xfId="6205" builtinId="8" hidden="1"/>
    <cellStyle name="Lien hypertexte" xfId="6207" builtinId="8" hidden="1"/>
    <cellStyle name="Lien hypertexte" xfId="6209" builtinId="8" hidden="1"/>
    <cellStyle name="Lien hypertexte" xfId="6211" builtinId="8" hidden="1"/>
    <cellStyle name="Lien hypertexte" xfId="6213" builtinId="8" hidden="1"/>
    <cellStyle name="Lien hypertexte" xfId="6215" builtinId="8" hidden="1"/>
    <cellStyle name="Lien hypertexte" xfId="6217" builtinId="8" hidden="1"/>
    <cellStyle name="Lien hypertexte" xfId="6219" builtinId="8" hidden="1"/>
    <cellStyle name="Lien hypertexte" xfId="6221" builtinId="8" hidden="1"/>
    <cellStyle name="Lien hypertexte" xfId="6223" builtinId="8" hidden="1"/>
    <cellStyle name="Lien hypertexte" xfId="6225" builtinId="8" hidden="1"/>
    <cellStyle name="Lien hypertexte" xfId="6227" builtinId="8" hidden="1"/>
    <cellStyle name="Lien hypertexte" xfId="6229" builtinId="8" hidden="1"/>
    <cellStyle name="Lien hypertexte" xfId="6231" builtinId="8" hidden="1"/>
    <cellStyle name="Lien hypertexte" xfId="6233" builtinId="8" hidden="1"/>
    <cellStyle name="Lien hypertexte" xfId="6235" builtinId="8" hidden="1"/>
    <cellStyle name="Lien hypertexte" xfId="6237" builtinId="8" hidden="1"/>
    <cellStyle name="Lien hypertexte" xfId="6239" builtinId="8" hidden="1"/>
    <cellStyle name="Lien hypertexte" xfId="6241" builtinId="8" hidden="1"/>
    <cellStyle name="Lien hypertexte" xfId="6243" builtinId="8" hidden="1"/>
    <cellStyle name="Lien hypertexte" xfId="6245" builtinId="8" hidden="1"/>
    <cellStyle name="Lien hypertexte" xfId="6247" builtinId="8" hidden="1"/>
    <cellStyle name="Lien hypertexte" xfId="6249" builtinId="8" hidden="1"/>
    <cellStyle name="Lien hypertexte" xfId="6251" builtinId="8" hidden="1"/>
    <cellStyle name="Lien hypertexte" xfId="6253" builtinId="8" hidden="1"/>
    <cellStyle name="Lien hypertexte" xfId="6255" builtinId="8" hidden="1"/>
    <cellStyle name="Lien hypertexte" xfId="6257" builtinId="8" hidden="1"/>
    <cellStyle name="Lien hypertexte" xfId="6259" builtinId="8" hidden="1"/>
    <cellStyle name="Lien hypertexte" xfId="6261" builtinId="8" hidden="1"/>
    <cellStyle name="Lien hypertexte" xfId="6263" builtinId="8" hidden="1"/>
    <cellStyle name="Lien hypertexte" xfId="6265" builtinId="8" hidden="1"/>
    <cellStyle name="Lien hypertexte" xfId="6267" builtinId="8" hidden="1"/>
    <cellStyle name="Lien hypertexte" xfId="6269" builtinId="8" hidden="1"/>
    <cellStyle name="Lien hypertexte" xfId="6271" builtinId="8" hidden="1"/>
    <cellStyle name="Lien hypertexte" xfId="6273" builtinId="8" hidden="1"/>
    <cellStyle name="Lien hypertexte" xfId="6275" builtinId="8" hidden="1"/>
    <cellStyle name="Lien hypertexte" xfId="6277" builtinId="8" hidden="1"/>
    <cellStyle name="Lien hypertexte" xfId="6279" builtinId="8" hidden="1"/>
    <cellStyle name="Lien hypertexte" xfId="6281" builtinId="8" hidden="1"/>
    <cellStyle name="Lien hypertexte" xfId="6283" builtinId="8" hidden="1"/>
    <cellStyle name="Lien hypertexte" xfId="6285" builtinId="8" hidden="1"/>
    <cellStyle name="Lien hypertexte" xfId="6287" builtinId="8" hidden="1"/>
    <cellStyle name="Lien hypertexte" xfId="6289" builtinId="8" hidden="1"/>
    <cellStyle name="Lien hypertexte" xfId="6291" builtinId="8" hidden="1"/>
    <cellStyle name="Lien hypertexte" xfId="6293" builtinId="8" hidden="1"/>
    <cellStyle name="Lien hypertexte" xfId="6295" builtinId="8" hidden="1"/>
    <cellStyle name="Lien hypertexte" xfId="6297" builtinId="8" hidden="1"/>
    <cellStyle name="Lien hypertexte" xfId="6299" builtinId="8" hidden="1"/>
    <cellStyle name="Lien hypertexte" xfId="6301" builtinId="8" hidden="1"/>
    <cellStyle name="Lien hypertexte" xfId="6303" builtinId="8" hidden="1"/>
    <cellStyle name="Lien hypertexte" xfId="6305" builtinId="8" hidden="1"/>
    <cellStyle name="Lien hypertexte" xfId="6307" builtinId="8" hidden="1"/>
    <cellStyle name="Lien hypertexte" xfId="6309" builtinId="8" hidden="1"/>
    <cellStyle name="Lien hypertexte" xfId="6311" builtinId="8" hidden="1"/>
    <cellStyle name="Lien hypertexte" xfId="6313" builtinId="8" hidden="1"/>
    <cellStyle name="Lien hypertexte" xfId="6315" builtinId="8" hidden="1"/>
    <cellStyle name="Lien hypertexte" xfId="6317" builtinId="8" hidden="1"/>
    <cellStyle name="Lien hypertexte" xfId="6319" builtinId="8" hidden="1"/>
    <cellStyle name="Lien hypertexte" xfId="6321" builtinId="8" hidden="1"/>
    <cellStyle name="Lien hypertexte" xfId="6323" builtinId="8" hidden="1"/>
    <cellStyle name="Lien hypertexte" xfId="6325" builtinId="8" hidden="1"/>
    <cellStyle name="Lien hypertexte" xfId="6327" builtinId="8" hidden="1"/>
    <cellStyle name="Lien hypertexte" xfId="6329" builtinId="8" hidden="1"/>
    <cellStyle name="Lien hypertexte" xfId="6331" builtinId="8" hidden="1"/>
    <cellStyle name="Lien hypertexte" xfId="6333" builtinId="8" hidden="1"/>
    <cellStyle name="Lien hypertexte" xfId="6335" builtinId="8" hidden="1"/>
    <cellStyle name="Lien hypertexte" xfId="6337" builtinId="8" hidden="1"/>
    <cellStyle name="Lien hypertexte" xfId="6339" builtinId="8" hidden="1"/>
    <cellStyle name="Lien hypertexte" xfId="6341" builtinId="8" hidden="1"/>
    <cellStyle name="Lien hypertexte" xfId="6343" builtinId="8" hidden="1"/>
    <cellStyle name="Lien hypertexte" xfId="6345" builtinId="8" hidden="1"/>
    <cellStyle name="Lien hypertexte" xfId="6347" builtinId="8" hidden="1"/>
    <cellStyle name="Lien hypertexte" xfId="6349" builtinId="8" hidden="1"/>
    <cellStyle name="Lien hypertexte" xfId="6351" builtinId="8" hidden="1"/>
    <cellStyle name="Lien hypertexte" xfId="6353" builtinId="8" hidden="1"/>
    <cellStyle name="Lien hypertexte" xfId="6355" builtinId="8" hidden="1"/>
    <cellStyle name="Lien hypertexte" xfId="6357" builtinId="8" hidden="1"/>
    <cellStyle name="Lien hypertexte" xfId="6359" builtinId="8" hidden="1"/>
    <cellStyle name="Lien hypertexte" xfId="6361" builtinId="8" hidden="1"/>
    <cellStyle name="Lien hypertexte" xfId="6363" builtinId="8" hidden="1"/>
    <cellStyle name="Lien hypertexte" xfId="6365" builtinId="8" hidden="1"/>
    <cellStyle name="Lien hypertexte" xfId="6367" builtinId="8" hidden="1"/>
    <cellStyle name="Lien hypertexte" xfId="6369" builtinId="8" hidden="1"/>
    <cellStyle name="Lien hypertexte" xfId="6371" builtinId="8" hidden="1"/>
    <cellStyle name="Lien hypertexte" xfId="6373" builtinId="8" hidden="1"/>
    <cellStyle name="Lien hypertexte" xfId="6375" builtinId="8" hidden="1"/>
    <cellStyle name="Lien hypertexte" xfId="6377" builtinId="8" hidden="1"/>
    <cellStyle name="Lien hypertexte" xfId="6379" builtinId="8" hidden="1"/>
    <cellStyle name="Lien hypertexte" xfId="6381" builtinId="8" hidden="1"/>
    <cellStyle name="Lien hypertexte" xfId="6383" builtinId="8" hidden="1"/>
    <cellStyle name="Lien hypertexte" xfId="6385" builtinId="8" hidden="1"/>
    <cellStyle name="Lien hypertexte" xfId="6387" builtinId="8" hidden="1"/>
    <cellStyle name="Lien hypertexte" xfId="6389" builtinId="8" hidden="1"/>
    <cellStyle name="Lien hypertexte" xfId="6391" builtinId="8" hidden="1"/>
    <cellStyle name="Lien hypertexte" xfId="6393" builtinId="8" hidden="1"/>
    <cellStyle name="Lien hypertexte" xfId="6395" builtinId="8" hidden="1"/>
    <cellStyle name="Lien hypertexte" xfId="6397" builtinId="8" hidden="1"/>
    <cellStyle name="Lien hypertexte" xfId="6399" builtinId="8" hidden="1"/>
    <cellStyle name="Lien hypertexte" xfId="6401" builtinId="8" hidden="1"/>
    <cellStyle name="Lien hypertexte" xfId="6403" builtinId="8" hidden="1"/>
    <cellStyle name="Lien hypertexte" xfId="6405" builtinId="8" hidden="1"/>
    <cellStyle name="Lien hypertexte" xfId="6407" builtinId="8" hidden="1"/>
    <cellStyle name="Lien hypertexte" xfId="6409" builtinId="8" hidden="1"/>
    <cellStyle name="Lien hypertexte" xfId="6411" builtinId="8" hidden="1"/>
    <cellStyle name="Lien hypertexte" xfId="6413" builtinId="8" hidden="1"/>
    <cellStyle name="Lien hypertexte" xfId="6415" builtinId="8" hidden="1"/>
    <cellStyle name="Lien hypertexte" xfId="6417" builtinId="8" hidden="1"/>
    <cellStyle name="Lien hypertexte" xfId="6419" builtinId="8" hidden="1"/>
    <cellStyle name="Lien hypertexte" xfId="6421" builtinId="8" hidden="1"/>
    <cellStyle name="Lien hypertexte" xfId="6423" builtinId="8" hidden="1"/>
    <cellStyle name="Lien hypertexte" xfId="6425" builtinId="8" hidden="1"/>
    <cellStyle name="Lien hypertexte" xfId="6427" builtinId="8" hidden="1"/>
    <cellStyle name="Lien hypertexte" xfId="6429" builtinId="8" hidden="1"/>
    <cellStyle name="Lien hypertexte" xfId="6431" builtinId="8" hidden="1"/>
    <cellStyle name="Lien hypertexte" xfId="6433" builtinId="8" hidden="1"/>
    <cellStyle name="Lien hypertexte" xfId="6435" builtinId="8" hidden="1"/>
    <cellStyle name="Lien hypertexte" xfId="6437" builtinId="8" hidden="1"/>
    <cellStyle name="Lien hypertexte" xfId="6439" builtinId="8" hidden="1"/>
    <cellStyle name="Lien hypertexte" xfId="6441" builtinId="8" hidden="1"/>
    <cellStyle name="Lien hypertexte" xfId="6443" builtinId="8" hidden="1"/>
    <cellStyle name="Lien hypertexte" xfId="6445" builtinId="8" hidden="1"/>
    <cellStyle name="Lien hypertexte" xfId="6447" builtinId="8" hidden="1"/>
    <cellStyle name="Lien hypertexte" xfId="6449" builtinId="8" hidden="1"/>
    <cellStyle name="Lien hypertexte" xfId="6451" builtinId="8" hidden="1"/>
    <cellStyle name="Lien hypertexte" xfId="6453" builtinId="8" hidden="1"/>
    <cellStyle name="Lien hypertexte" xfId="6455" builtinId="8" hidden="1"/>
    <cellStyle name="Lien hypertexte" xfId="6457" builtinId="8" hidden="1"/>
    <cellStyle name="Lien hypertexte" xfId="6459" builtinId="8" hidden="1"/>
    <cellStyle name="Lien hypertexte" xfId="6461" builtinId="8" hidden="1"/>
    <cellStyle name="Lien hypertexte" xfId="6463" builtinId="8" hidden="1"/>
    <cellStyle name="Lien hypertexte" xfId="6465" builtinId="8" hidden="1"/>
    <cellStyle name="Lien hypertexte" xfId="6467" builtinId="8" hidden="1"/>
    <cellStyle name="Lien hypertexte" xfId="6469" builtinId="8" hidden="1"/>
    <cellStyle name="Lien hypertexte" xfId="6471" builtinId="8" hidden="1"/>
    <cellStyle name="Lien hypertexte" xfId="6473" builtinId="8" hidden="1"/>
    <cellStyle name="Lien hypertexte" xfId="6475" builtinId="8" hidden="1"/>
    <cellStyle name="Lien hypertexte" xfId="6477" builtinId="8" hidden="1"/>
    <cellStyle name="Lien hypertexte" xfId="6479" builtinId="8" hidden="1"/>
    <cellStyle name="Lien hypertexte" xfId="6481" builtinId="8" hidden="1"/>
    <cellStyle name="Lien hypertexte" xfId="6483" builtinId="8" hidden="1"/>
    <cellStyle name="Lien hypertexte" xfId="6485" builtinId="8" hidden="1"/>
    <cellStyle name="Lien hypertexte" xfId="6487" builtinId="8" hidden="1"/>
    <cellStyle name="Lien hypertexte" xfId="6489" builtinId="8" hidden="1"/>
    <cellStyle name="Lien hypertexte" xfId="6491" builtinId="8" hidden="1"/>
    <cellStyle name="Lien hypertexte" xfId="6493" builtinId="8" hidden="1"/>
    <cellStyle name="Lien hypertexte" xfId="6495" builtinId="8" hidden="1"/>
    <cellStyle name="Lien hypertexte" xfId="6497" builtinId="8" hidden="1"/>
    <cellStyle name="Lien hypertexte" xfId="6499" builtinId="8" hidden="1"/>
    <cellStyle name="Lien hypertexte" xfId="6501" builtinId="8" hidden="1"/>
    <cellStyle name="Lien hypertexte" xfId="6503" builtinId="8" hidden="1"/>
    <cellStyle name="Lien hypertexte" xfId="6505" builtinId="8" hidden="1"/>
    <cellStyle name="Lien hypertexte" xfId="6507" builtinId="8" hidden="1"/>
    <cellStyle name="Lien hypertexte" xfId="6509" builtinId="8" hidden="1"/>
    <cellStyle name="Lien hypertexte" xfId="6511" builtinId="8" hidden="1"/>
    <cellStyle name="Lien hypertexte" xfId="6513" builtinId="8" hidden="1"/>
    <cellStyle name="Lien hypertexte" xfId="6515" builtinId="8" hidden="1"/>
    <cellStyle name="Lien hypertexte" xfId="6517" builtinId="8" hidden="1"/>
    <cellStyle name="Lien hypertexte" xfId="6519" builtinId="8" hidden="1"/>
    <cellStyle name="Lien hypertexte" xfId="6521" builtinId="8" hidden="1"/>
    <cellStyle name="Lien hypertexte" xfId="6523" builtinId="8" hidden="1"/>
    <cellStyle name="Lien hypertexte" xfId="6525" builtinId="8" hidden="1"/>
    <cellStyle name="Lien hypertexte" xfId="6527" builtinId="8" hidden="1"/>
    <cellStyle name="Lien hypertexte" xfId="6529" builtinId="8" hidden="1"/>
    <cellStyle name="Lien hypertexte" xfId="6531" builtinId="8" hidden="1"/>
    <cellStyle name="Lien hypertexte" xfId="6533" builtinId="8" hidden="1"/>
    <cellStyle name="Lien hypertexte" xfId="6535" builtinId="8" hidden="1"/>
    <cellStyle name="Lien hypertexte" xfId="6537" builtinId="8" hidden="1"/>
    <cellStyle name="Lien hypertexte" xfId="6539" builtinId="8" hidden="1"/>
    <cellStyle name="Lien hypertexte" xfId="6541" builtinId="8" hidden="1"/>
    <cellStyle name="Lien hypertexte" xfId="6543" builtinId="8" hidden="1"/>
    <cellStyle name="Lien hypertexte" xfId="6545" builtinId="8" hidden="1"/>
    <cellStyle name="Lien hypertexte" xfId="6547" builtinId="8" hidden="1"/>
    <cellStyle name="Lien hypertexte" xfId="6549" builtinId="8" hidden="1"/>
    <cellStyle name="Lien hypertexte" xfId="6551" builtinId="8" hidden="1"/>
    <cellStyle name="Lien hypertexte" xfId="6553" builtinId="8" hidden="1"/>
    <cellStyle name="Lien hypertexte" xfId="6555" builtinId="8" hidden="1"/>
    <cellStyle name="Lien hypertexte" xfId="6557" builtinId="8" hidden="1"/>
    <cellStyle name="Lien hypertexte" xfId="6559" builtinId="8" hidden="1"/>
    <cellStyle name="Lien hypertexte" xfId="6561" builtinId="8" hidden="1"/>
    <cellStyle name="Lien hypertexte" xfId="6563" builtinId="8" hidden="1"/>
    <cellStyle name="Lien hypertexte" xfId="6565" builtinId="8" hidden="1"/>
    <cellStyle name="Lien hypertexte" xfId="6567" builtinId="8" hidden="1"/>
    <cellStyle name="Lien hypertexte" xfId="6569" builtinId="8" hidden="1"/>
    <cellStyle name="Lien hypertexte" xfId="6571" builtinId="8" hidden="1"/>
    <cellStyle name="Lien hypertexte" xfId="6573" builtinId="8" hidden="1"/>
    <cellStyle name="Lien hypertexte" xfId="6575" builtinId="8" hidden="1"/>
    <cellStyle name="Lien hypertexte" xfId="6577" builtinId="8" hidden="1"/>
    <cellStyle name="Lien hypertexte" xfId="6579" builtinId="8" hidden="1"/>
    <cellStyle name="Lien hypertexte" xfId="6581" builtinId="8" hidden="1"/>
    <cellStyle name="Lien hypertexte" xfId="6583" builtinId="8" hidden="1"/>
    <cellStyle name="Lien hypertexte" xfId="6585" builtinId="8" hidden="1"/>
    <cellStyle name="Lien hypertexte" xfId="6587" builtinId="8" hidden="1"/>
    <cellStyle name="Lien hypertexte" xfId="6589" builtinId="8" hidden="1"/>
    <cellStyle name="Lien hypertexte" xfId="6591" builtinId="8" hidden="1"/>
    <cellStyle name="Lien hypertexte" xfId="6593" builtinId="8" hidden="1"/>
    <cellStyle name="Lien hypertexte" xfId="6595" builtinId="8" hidden="1"/>
    <cellStyle name="Lien hypertexte" xfId="6597" builtinId="8" hidden="1"/>
    <cellStyle name="Lien hypertexte" xfId="6599" builtinId="8" hidden="1"/>
    <cellStyle name="Lien hypertexte" xfId="6601" builtinId="8" hidden="1"/>
    <cellStyle name="Lien hypertexte" xfId="6603" builtinId="8" hidden="1"/>
    <cellStyle name="Lien hypertexte" xfId="6605" builtinId="8" hidden="1"/>
    <cellStyle name="Lien hypertexte" xfId="6607" builtinId="8" hidden="1"/>
    <cellStyle name="Lien hypertexte" xfId="6609" builtinId="8" hidden="1"/>
    <cellStyle name="Lien hypertexte" xfId="6611" builtinId="8" hidden="1"/>
    <cellStyle name="Lien hypertexte" xfId="6613" builtinId="8" hidden="1"/>
    <cellStyle name="Lien hypertexte" xfId="6615" builtinId="8" hidden="1"/>
    <cellStyle name="Lien hypertexte" xfId="6617" builtinId="8" hidden="1"/>
    <cellStyle name="Lien hypertexte" xfId="6619" builtinId="8" hidden="1"/>
    <cellStyle name="Lien hypertexte" xfId="6621" builtinId="8" hidden="1"/>
    <cellStyle name="Lien hypertexte" xfId="6623" builtinId="8" hidden="1"/>
    <cellStyle name="Lien hypertexte" xfId="6625" builtinId="8" hidden="1"/>
    <cellStyle name="Lien hypertexte" xfId="6627" builtinId="8" hidden="1"/>
    <cellStyle name="Lien hypertexte" xfId="6629" builtinId="8" hidden="1"/>
    <cellStyle name="Lien hypertexte" xfId="6631" builtinId="8" hidden="1"/>
    <cellStyle name="Lien hypertexte" xfId="6633" builtinId="8" hidden="1"/>
    <cellStyle name="Lien hypertexte" xfId="6635" builtinId="8" hidden="1"/>
    <cellStyle name="Lien hypertexte" xfId="6637" builtinId="8" hidden="1"/>
    <cellStyle name="Lien hypertexte" xfId="6639" builtinId="8" hidden="1"/>
    <cellStyle name="Lien hypertexte" xfId="6641" builtinId="8" hidden="1"/>
    <cellStyle name="Lien hypertexte" xfId="6643" builtinId="8" hidden="1"/>
    <cellStyle name="Lien hypertexte" xfId="6645" builtinId="8" hidden="1"/>
    <cellStyle name="Lien hypertexte" xfId="6647" builtinId="8" hidden="1"/>
    <cellStyle name="Lien hypertexte" xfId="6649" builtinId="8" hidden="1"/>
    <cellStyle name="Lien hypertexte" xfId="6651" builtinId="8" hidden="1"/>
    <cellStyle name="Lien hypertexte" xfId="6653" builtinId="8" hidden="1"/>
    <cellStyle name="Lien hypertexte" xfId="6655" builtinId="8" hidden="1"/>
    <cellStyle name="Lien hypertexte" xfId="6657" builtinId="8" hidden="1"/>
    <cellStyle name="Lien hypertexte" xfId="6659" builtinId="8" hidden="1"/>
    <cellStyle name="Lien hypertexte" xfId="6661" builtinId="8" hidden="1"/>
    <cellStyle name="Lien hypertexte" xfId="6663" builtinId="8" hidden="1"/>
    <cellStyle name="Lien hypertexte" xfId="6665" builtinId="8" hidden="1"/>
    <cellStyle name="Lien hypertexte" xfId="6667" builtinId="8" hidden="1"/>
    <cellStyle name="Lien hypertexte" xfId="6669" builtinId="8" hidden="1"/>
    <cellStyle name="Lien hypertexte" xfId="6671" builtinId="8" hidden="1"/>
    <cellStyle name="Lien hypertexte" xfId="6673" builtinId="8" hidden="1"/>
    <cellStyle name="Lien hypertexte" xfId="6675" builtinId="8" hidden="1"/>
    <cellStyle name="Lien hypertexte" xfId="6677" builtinId="8" hidden="1"/>
    <cellStyle name="Lien hypertexte" xfId="6679" builtinId="8" hidden="1"/>
    <cellStyle name="Lien hypertexte" xfId="6681" builtinId="8" hidden="1"/>
    <cellStyle name="Lien hypertexte" xfId="6683" builtinId="8" hidden="1"/>
    <cellStyle name="Lien hypertexte" xfId="6685" builtinId="8" hidden="1"/>
    <cellStyle name="Lien hypertexte" xfId="6687" builtinId="8" hidden="1"/>
    <cellStyle name="Lien hypertexte" xfId="6689" builtinId="8" hidden="1"/>
    <cellStyle name="Lien hypertexte" xfId="6691" builtinId="8" hidden="1"/>
    <cellStyle name="Lien hypertexte" xfId="6693" builtinId="8" hidden="1"/>
    <cellStyle name="Lien hypertexte" xfId="6695" builtinId="8" hidden="1"/>
    <cellStyle name="Lien hypertexte" xfId="6697" builtinId="8" hidden="1"/>
    <cellStyle name="Lien hypertexte" xfId="6699" builtinId="8" hidden="1"/>
    <cellStyle name="Lien hypertexte" xfId="6701" builtinId="8" hidden="1"/>
    <cellStyle name="Lien hypertexte" xfId="6703" builtinId="8" hidden="1"/>
    <cellStyle name="Lien hypertexte" xfId="6705" builtinId="8" hidden="1"/>
    <cellStyle name="Lien hypertexte" xfId="6707" builtinId="8" hidden="1"/>
    <cellStyle name="Lien hypertexte" xfId="6709" builtinId="8" hidden="1"/>
    <cellStyle name="Lien hypertexte" xfId="6711" builtinId="8" hidden="1"/>
    <cellStyle name="Lien hypertexte" xfId="6713" builtinId="8" hidden="1"/>
    <cellStyle name="Lien hypertexte" xfId="6715" builtinId="8" hidden="1"/>
    <cellStyle name="Lien hypertexte" xfId="6717" builtinId="8" hidden="1"/>
    <cellStyle name="Lien hypertexte" xfId="6719" builtinId="8" hidden="1"/>
    <cellStyle name="Lien hypertexte" xfId="6721" builtinId="8" hidden="1"/>
    <cellStyle name="Lien hypertexte" xfId="6723" builtinId="8" hidden="1"/>
    <cellStyle name="Lien hypertexte" xfId="6725" builtinId="8" hidden="1"/>
    <cellStyle name="Lien hypertexte" xfId="6727" builtinId="8" hidden="1"/>
    <cellStyle name="Lien hypertexte" xfId="6729" builtinId="8" hidden="1"/>
    <cellStyle name="Lien hypertexte" xfId="6731" builtinId="8" hidden="1"/>
    <cellStyle name="Lien hypertexte" xfId="6733" builtinId="8" hidden="1"/>
    <cellStyle name="Lien hypertexte" xfId="6735" builtinId="8" hidden="1"/>
    <cellStyle name="Lien hypertexte" xfId="6737" builtinId="8" hidden="1"/>
    <cellStyle name="Lien hypertexte" xfId="6739" builtinId="8" hidden="1"/>
    <cellStyle name="Lien hypertexte" xfId="6741" builtinId="8" hidden="1"/>
    <cellStyle name="Lien hypertexte" xfId="6743" builtinId="8" hidden="1"/>
    <cellStyle name="Lien hypertexte" xfId="6745" builtinId="8" hidden="1"/>
    <cellStyle name="Lien hypertexte" xfId="6747" builtinId="8" hidden="1"/>
    <cellStyle name="Lien hypertexte" xfId="6749" builtinId="8" hidden="1"/>
    <cellStyle name="Lien hypertexte" xfId="6751" builtinId="8" hidden="1"/>
    <cellStyle name="Lien hypertexte" xfId="6753" builtinId="8" hidden="1"/>
    <cellStyle name="Lien hypertexte" xfId="6755" builtinId="8" hidden="1"/>
    <cellStyle name="Lien hypertexte" xfId="6757" builtinId="8" hidden="1"/>
    <cellStyle name="Lien hypertexte" xfId="6759" builtinId="8" hidden="1"/>
    <cellStyle name="Lien hypertexte" xfId="6761" builtinId="8" hidden="1"/>
    <cellStyle name="Lien hypertexte" xfId="6763" builtinId="8" hidden="1"/>
    <cellStyle name="Lien hypertexte" xfId="6765" builtinId="8" hidden="1"/>
    <cellStyle name="Lien hypertexte" xfId="6767" builtinId="8" hidden="1"/>
    <cellStyle name="Lien hypertexte" xfId="6769" builtinId="8" hidden="1"/>
    <cellStyle name="Lien hypertexte" xfId="6771" builtinId="8" hidden="1"/>
    <cellStyle name="Lien hypertexte" xfId="6773" builtinId="8" hidden="1"/>
    <cellStyle name="Lien hypertexte" xfId="6775" builtinId="8" hidden="1"/>
    <cellStyle name="Lien hypertexte" xfId="6777" builtinId="8" hidden="1"/>
    <cellStyle name="Lien hypertexte" xfId="6779" builtinId="8" hidden="1"/>
    <cellStyle name="Lien hypertexte" xfId="6781" builtinId="8" hidden="1"/>
    <cellStyle name="Lien hypertexte" xfId="6783" builtinId="8" hidden="1"/>
    <cellStyle name="Lien hypertexte" xfId="6785" builtinId="8" hidden="1"/>
    <cellStyle name="Lien hypertexte" xfId="6787" builtinId="8" hidden="1"/>
    <cellStyle name="Lien hypertexte" xfId="6789" builtinId="8" hidden="1"/>
    <cellStyle name="Lien hypertexte" xfId="6791" builtinId="8" hidden="1"/>
    <cellStyle name="Lien hypertexte" xfId="6793" builtinId="8" hidden="1"/>
    <cellStyle name="Lien hypertexte" xfId="6795" builtinId="8" hidden="1"/>
    <cellStyle name="Lien hypertexte" xfId="6797" builtinId="8" hidden="1"/>
    <cellStyle name="Lien hypertexte" xfId="6799" builtinId="8" hidden="1"/>
    <cellStyle name="Lien hypertexte" xfId="6801" builtinId="8" hidden="1"/>
    <cellStyle name="Lien hypertexte" xfId="6803" builtinId="8" hidden="1"/>
    <cellStyle name="Lien hypertexte" xfId="6805" builtinId="8" hidden="1"/>
    <cellStyle name="Lien hypertexte" xfId="6807" builtinId="8" hidden="1"/>
    <cellStyle name="Lien hypertexte" xfId="6809" builtinId="8" hidden="1"/>
    <cellStyle name="Lien hypertexte" xfId="6811" builtinId="8" hidden="1"/>
    <cellStyle name="Lien hypertexte" xfId="6813" builtinId="8" hidden="1"/>
    <cellStyle name="Lien hypertexte" xfId="6815" builtinId="8" hidden="1"/>
    <cellStyle name="Lien hypertexte" xfId="6817" builtinId="8" hidden="1"/>
    <cellStyle name="Lien hypertexte" xfId="6819" builtinId="8" hidden="1"/>
    <cellStyle name="Lien hypertexte" xfId="6821" builtinId="8" hidden="1"/>
    <cellStyle name="Lien hypertexte" xfId="6823" builtinId="8" hidden="1"/>
    <cellStyle name="Lien hypertexte" xfId="6825" builtinId="8" hidden="1"/>
    <cellStyle name="Lien hypertexte" xfId="6827" builtinId="8" hidden="1"/>
    <cellStyle name="Lien hypertexte" xfId="6829" builtinId="8" hidden="1"/>
    <cellStyle name="Lien hypertexte" xfId="6831" builtinId="8" hidden="1"/>
    <cellStyle name="Lien hypertexte" xfId="6833" builtinId="8" hidden="1"/>
    <cellStyle name="Lien hypertexte" xfId="6835" builtinId="8" hidden="1"/>
    <cellStyle name="Lien hypertexte" xfId="6837" builtinId="8" hidden="1"/>
    <cellStyle name="Lien hypertexte" xfId="6839" builtinId="8" hidden="1"/>
    <cellStyle name="Lien hypertexte" xfId="6841" builtinId="8" hidden="1"/>
    <cellStyle name="Lien hypertexte" xfId="6843" builtinId="8" hidden="1"/>
    <cellStyle name="Lien hypertexte" xfId="6845" builtinId="8" hidden="1"/>
    <cellStyle name="Lien hypertexte" xfId="6847" builtinId="8" hidden="1"/>
    <cellStyle name="Lien hypertexte" xfId="6849" builtinId="8" hidden="1"/>
    <cellStyle name="Lien hypertexte" xfId="6851" builtinId="8" hidden="1"/>
    <cellStyle name="Lien hypertexte" xfId="6853" builtinId="8" hidden="1"/>
    <cellStyle name="Lien hypertexte" xfId="6855" builtinId="8" hidden="1"/>
    <cellStyle name="Lien hypertexte" xfId="6857" builtinId="8" hidden="1"/>
    <cellStyle name="Lien hypertexte" xfId="6859" builtinId="8" hidden="1"/>
    <cellStyle name="Lien hypertexte" xfId="6861" builtinId="8" hidden="1"/>
    <cellStyle name="Lien hypertexte" xfId="6863" builtinId="8" hidden="1"/>
    <cellStyle name="Lien hypertexte" xfId="6865" builtinId="8" hidden="1"/>
    <cellStyle name="Lien hypertexte" xfId="6867" builtinId="8" hidden="1"/>
    <cellStyle name="Lien hypertexte" xfId="6869" builtinId="8" hidden="1"/>
    <cellStyle name="Lien hypertexte" xfId="6871" builtinId="8" hidden="1"/>
    <cellStyle name="Lien hypertexte" xfId="6873" builtinId="8" hidden="1"/>
    <cellStyle name="Lien hypertexte" xfId="6875" builtinId="8" hidden="1"/>
    <cellStyle name="Lien hypertexte" xfId="6877" builtinId="8" hidden="1"/>
    <cellStyle name="Lien hypertexte" xfId="6879" builtinId="8" hidden="1"/>
    <cellStyle name="Lien hypertexte" xfId="6881" builtinId="8" hidden="1"/>
    <cellStyle name="Lien hypertexte" xfId="6883" builtinId="8" hidden="1"/>
    <cellStyle name="Lien hypertexte" xfId="6885" builtinId="8" hidden="1"/>
    <cellStyle name="Lien hypertexte" xfId="6887" builtinId="8" hidden="1"/>
    <cellStyle name="Lien hypertexte" xfId="6889" builtinId="8" hidden="1"/>
    <cellStyle name="Lien hypertexte" xfId="6891" builtinId="8" hidden="1"/>
    <cellStyle name="Lien hypertexte" xfId="6893" builtinId="8" hidden="1"/>
    <cellStyle name="Lien hypertexte" xfId="6895" builtinId="8" hidden="1"/>
    <cellStyle name="Lien hypertexte" xfId="6897" builtinId="8" hidden="1"/>
    <cellStyle name="Lien hypertexte" xfId="6899" builtinId="8" hidden="1"/>
    <cellStyle name="Lien hypertexte" xfId="6901" builtinId="8" hidden="1"/>
    <cellStyle name="Lien hypertexte" xfId="6903" builtinId="8" hidden="1"/>
    <cellStyle name="Lien hypertexte" xfId="6905" builtinId="8" hidden="1"/>
    <cellStyle name="Lien hypertexte" xfId="6907" builtinId="8" hidden="1"/>
    <cellStyle name="Lien hypertexte" xfId="6909" builtinId="8" hidden="1"/>
    <cellStyle name="Lien hypertexte" xfId="6911" builtinId="8" hidden="1"/>
    <cellStyle name="Lien hypertexte" xfId="6913" builtinId="8" hidden="1"/>
    <cellStyle name="Lien hypertexte" xfId="6915" builtinId="8" hidden="1"/>
    <cellStyle name="Lien hypertexte" xfId="6917" builtinId="8" hidden="1"/>
    <cellStyle name="Lien hypertexte" xfId="6919" builtinId="8" hidden="1"/>
    <cellStyle name="Lien hypertexte" xfId="6921" builtinId="8" hidden="1"/>
    <cellStyle name="Lien hypertexte" xfId="6923" builtinId="8" hidden="1"/>
    <cellStyle name="Lien hypertexte" xfId="6925" builtinId="8" hidden="1"/>
    <cellStyle name="Lien hypertexte" xfId="6927" builtinId="8" hidden="1"/>
    <cellStyle name="Lien hypertexte" xfId="6929" builtinId="8" hidden="1"/>
    <cellStyle name="Lien hypertexte" xfId="6931" builtinId="8" hidden="1"/>
    <cellStyle name="Lien hypertexte" xfId="6933" builtinId="8" hidden="1"/>
    <cellStyle name="Lien hypertexte" xfId="6935" builtinId="8" hidden="1"/>
    <cellStyle name="Lien hypertexte" xfId="6937" builtinId="8" hidden="1"/>
    <cellStyle name="Lien hypertexte" xfId="6939" builtinId="8" hidden="1"/>
    <cellStyle name="Lien hypertexte" xfId="6941" builtinId="8" hidden="1"/>
    <cellStyle name="Lien hypertexte" xfId="6943" builtinId="8" hidden="1"/>
    <cellStyle name="Lien hypertexte" xfId="6945" builtinId="8" hidden="1"/>
    <cellStyle name="Lien hypertexte" xfId="6947" builtinId="8" hidden="1"/>
    <cellStyle name="Lien hypertexte" xfId="6949" builtinId="8" hidden="1"/>
    <cellStyle name="Lien hypertexte" xfId="6951" builtinId="8" hidden="1"/>
    <cellStyle name="Lien hypertexte" xfId="6953" builtinId="8" hidden="1"/>
    <cellStyle name="Lien hypertexte" xfId="6955" builtinId="8" hidden="1"/>
    <cellStyle name="Lien hypertexte" xfId="6957" builtinId="8" hidden="1"/>
    <cellStyle name="Lien hypertexte" xfId="6959" builtinId="8" hidden="1"/>
    <cellStyle name="Lien hypertexte" xfId="6961" builtinId="8" hidden="1"/>
    <cellStyle name="Lien hypertexte" xfId="6963" builtinId="8" hidden="1"/>
    <cellStyle name="Lien hypertexte" xfId="6965" builtinId="8" hidden="1"/>
    <cellStyle name="Lien hypertexte" xfId="6967" builtinId="8" hidden="1"/>
    <cellStyle name="Lien hypertexte" xfId="6969" builtinId="8" hidden="1"/>
    <cellStyle name="Lien hypertexte" xfId="6971" builtinId="8" hidden="1"/>
    <cellStyle name="Lien hypertexte" xfId="6973" builtinId="8" hidden="1"/>
    <cellStyle name="Lien hypertexte" xfId="6975" builtinId="8" hidden="1"/>
    <cellStyle name="Lien hypertexte" xfId="6977" builtinId="8" hidden="1"/>
    <cellStyle name="Lien hypertexte" xfId="6979" builtinId="8" hidden="1"/>
    <cellStyle name="Lien hypertexte" xfId="6981" builtinId="8" hidden="1"/>
    <cellStyle name="Lien hypertexte" xfId="6983" builtinId="8" hidden="1"/>
    <cellStyle name="Lien hypertexte" xfId="6985" builtinId="8" hidden="1"/>
    <cellStyle name="Lien hypertexte" xfId="6987" builtinId="8" hidden="1"/>
    <cellStyle name="Lien hypertexte" xfId="6989" builtinId="8" hidden="1"/>
    <cellStyle name="Lien hypertexte" xfId="6991" builtinId="8" hidden="1"/>
    <cellStyle name="Lien hypertexte" xfId="6993" builtinId="8" hidden="1"/>
    <cellStyle name="Lien hypertexte" xfId="6995" builtinId="8" hidden="1"/>
    <cellStyle name="Lien hypertexte" xfId="6997" builtinId="8" hidden="1"/>
    <cellStyle name="Lien hypertexte" xfId="6999" builtinId="8" hidden="1"/>
    <cellStyle name="Lien hypertexte" xfId="7001" builtinId="8" hidden="1"/>
    <cellStyle name="Lien hypertexte" xfId="7003" builtinId="8" hidden="1"/>
    <cellStyle name="Lien hypertexte" xfId="7005" builtinId="8" hidden="1"/>
    <cellStyle name="Lien hypertexte" xfId="7007" builtinId="8" hidden="1"/>
    <cellStyle name="Lien hypertexte" xfId="7009" builtinId="8" hidden="1"/>
    <cellStyle name="Lien hypertexte" xfId="7011" builtinId="8" hidden="1"/>
    <cellStyle name="Lien hypertexte" xfId="7013" builtinId="8" hidden="1"/>
    <cellStyle name="Lien hypertexte" xfId="7015" builtinId="8" hidden="1"/>
    <cellStyle name="Lien hypertexte" xfId="7017" builtinId="8" hidden="1"/>
    <cellStyle name="Lien hypertexte" xfId="7019" builtinId="8" hidden="1"/>
    <cellStyle name="Lien hypertexte" xfId="7021" builtinId="8" hidden="1"/>
    <cellStyle name="Lien hypertexte" xfId="7023" builtinId="8" hidden="1"/>
    <cellStyle name="Lien hypertexte" xfId="7025" builtinId="8" hidden="1"/>
    <cellStyle name="Lien hypertexte" xfId="7027" builtinId="8" hidden="1"/>
    <cellStyle name="Lien hypertexte" xfId="7029" builtinId="8" hidden="1"/>
    <cellStyle name="Lien hypertexte" xfId="7031" builtinId="8" hidden="1"/>
    <cellStyle name="Lien hypertexte" xfId="7033" builtinId="8" hidden="1"/>
    <cellStyle name="Lien hypertexte" xfId="7035" builtinId="8" hidden="1"/>
    <cellStyle name="Lien hypertexte" xfId="7037" builtinId="8" hidden="1"/>
    <cellStyle name="Lien hypertexte" xfId="7039" builtinId="8" hidden="1"/>
    <cellStyle name="Lien hypertexte" xfId="7041" builtinId="8" hidden="1"/>
    <cellStyle name="Lien hypertexte" xfId="7043" builtinId="8" hidden="1"/>
    <cellStyle name="Lien hypertexte" xfId="7045" builtinId="8" hidden="1"/>
    <cellStyle name="Lien hypertexte" xfId="7047" builtinId="8" hidden="1"/>
    <cellStyle name="Lien hypertexte" xfId="7049" builtinId="8" hidden="1"/>
    <cellStyle name="Lien hypertexte" xfId="7051" builtinId="8" hidden="1"/>
    <cellStyle name="Lien hypertexte" xfId="7053" builtinId="8" hidden="1"/>
    <cellStyle name="Lien hypertexte" xfId="7055" builtinId="8" hidden="1"/>
    <cellStyle name="Lien hypertexte" xfId="7057" builtinId="8" hidden="1"/>
    <cellStyle name="Lien hypertexte" xfId="7059" builtinId="8" hidden="1"/>
    <cellStyle name="Lien hypertexte" xfId="7061" builtinId="8" hidden="1"/>
    <cellStyle name="Lien hypertexte" xfId="7063" builtinId="8" hidden="1"/>
    <cellStyle name="Lien hypertexte" xfId="7065" builtinId="8" hidden="1"/>
    <cellStyle name="Lien hypertexte" xfId="7067" builtinId="8" hidden="1"/>
    <cellStyle name="Lien hypertexte" xfId="7069" builtinId="8" hidden="1"/>
    <cellStyle name="Lien hypertexte" xfId="7071" builtinId="8" hidden="1"/>
    <cellStyle name="Lien hypertexte" xfId="7073" builtinId="8" hidden="1"/>
    <cellStyle name="Lien hypertexte" xfId="7075" builtinId="8" hidden="1"/>
    <cellStyle name="Lien hypertexte" xfId="7077" builtinId="8" hidden="1"/>
    <cellStyle name="Lien hypertexte" xfId="7079" builtinId="8" hidden="1"/>
    <cellStyle name="Lien hypertexte" xfId="7081" builtinId="8" hidden="1"/>
    <cellStyle name="Lien hypertexte" xfId="7083" builtinId="8" hidden="1"/>
    <cellStyle name="Lien hypertexte" xfId="7085" builtinId="8" hidden="1"/>
    <cellStyle name="Lien hypertexte" xfId="7087" builtinId="8" hidden="1"/>
    <cellStyle name="Lien hypertexte" xfId="7089" builtinId="8" hidden="1"/>
    <cellStyle name="Lien hypertexte" xfId="7091" builtinId="8" hidden="1"/>
    <cellStyle name="Lien hypertexte" xfId="7093" builtinId="8" hidden="1"/>
    <cellStyle name="Lien hypertexte" xfId="7095" builtinId="8" hidden="1"/>
    <cellStyle name="Lien hypertexte" xfId="7097" builtinId="8" hidden="1"/>
    <cellStyle name="Lien hypertexte" xfId="7099" builtinId="8" hidden="1"/>
    <cellStyle name="Lien hypertexte" xfId="7101" builtinId="8" hidden="1"/>
    <cellStyle name="Lien hypertexte" xfId="7103" builtinId="8" hidden="1"/>
    <cellStyle name="Lien hypertexte" xfId="7105" builtinId="8" hidden="1"/>
    <cellStyle name="Lien hypertexte" xfId="7107" builtinId="8" hidden="1"/>
    <cellStyle name="Lien hypertexte" xfId="7109" builtinId="8" hidden="1"/>
    <cellStyle name="Lien hypertexte" xfId="7111" builtinId="8" hidden="1"/>
    <cellStyle name="Lien hypertexte" xfId="7113" builtinId="8" hidden="1"/>
    <cellStyle name="Lien hypertexte" xfId="7115" builtinId="8" hidden="1"/>
    <cellStyle name="Lien hypertexte" xfId="7117" builtinId="8" hidden="1"/>
    <cellStyle name="Lien hypertexte" xfId="7119" builtinId="8" hidden="1"/>
    <cellStyle name="Lien hypertexte" xfId="7121" builtinId="8" hidden="1"/>
    <cellStyle name="Lien hypertexte" xfId="7123" builtinId="8" hidden="1"/>
    <cellStyle name="Lien hypertexte" xfId="7125" builtinId="8" hidden="1"/>
    <cellStyle name="Lien hypertexte" xfId="7127" builtinId="8" hidden="1"/>
    <cellStyle name="Lien hypertexte" xfId="7129" builtinId="8" hidden="1"/>
    <cellStyle name="Lien hypertexte" xfId="7131" builtinId="8" hidden="1"/>
    <cellStyle name="Lien hypertexte" xfId="7133" builtinId="8" hidden="1"/>
    <cellStyle name="Lien hypertexte" xfId="7135" builtinId="8" hidden="1"/>
    <cellStyle name="Lien hypertexte" xfId="7137" builtinId="8" hidden="1"/>
    <cellStyle name="Lien hypertexte" xfId="7139" builtinId="8" hidden="1"/>
    <cellStyle name="Lien hypertexte" xfId="7141" builtinId="8" hidden="1"/>
    <cellStyle name="Lien hypertexte" xfId="7143" builtinId="8" hidden="1"/>
    <cellStyle name="Lien hypertexte" xfId="7145" builtinId="8" hidden="1"/>
    <cellStyle name="Lien hypertexte" xfId="7147" builtinId="8" hidden="1"/>
    <cellStyle name="Lien hypertexte" xfId="7149" builtinId="8" hidden="1"/>
    <cellStyle name="Lien hypertexte" xfId="7151" builtinId="8" hidden="1"/>
    <cellStyle name="Lien hypertexte" xfId="7153" builtinId="8" hidden="1"/>
    <cellStyle name="Lien hypertexte" xfId="7155" builtinId="8" hidden="1"/>
    <cellStyle name="Lien hypertexte" xfId="7157" builtinId="8" hidden="1"/>
    <cellStyle name="Lien hypertexte" xfId="7159" builtinId="8" hidden="1"/>
    <cellStyle name="Lien hypertexte" xfId="7161" builtinId="8" hidden="1"/>
    <cellStyle name="Lien hypertexte" xfId="7163" builtinId="8" hidden="1"/>
    <cellStyle name="Lien hypertexte" xfId="7165" builtinId="8" hidden="1"/>
    <cellStyle name="Lien hypertexte" xfId="7167" builtinId="8" hidden="1"/>
    <cellStyle name="Lien hypertexte" xfId="7169" builtinId="8" hidden="1"/>
    <cellStyle name="Lien hypertexte" xfId="7171" builtinId="8" hidden="1"/>
    <cellStyle name="Lien hypertexte" xfId="7173" builtinId="8" hidden="1"/>
    <cellStyle name="Lien hypertexte" xfId="7175" builtinId="8" hidden="1"/>
    <cellStyle name="Lien hypertexte" xfId="7177" builtinId="8" hidden="1"/>
    <cellStyle name="Lien hypertexte" xfId="7179" builtinId="8" hidden="1"/>
    <cellStyle name="Lien hypertexte" xfId="7181" builtinId="8" hidden="1"/>
    <cellStyle name="Lien hypertexte" xfId="7183" builtinId="8" hidden="1"/>
    <cellStyle name="Lien hypertexte" xfId="7185" builtinId="8" hidden="1"/>
    <cellStyle name="Lien hypertexte" xfId="7187" builtinId="8" hidden="1"/>
    <cellStyle name="Lien hypertexte" xfId="7189" builtinId="8" hidden="1"/>
    <cellStyle name="Lien hypertexte" xfId="7191" builtinId="8" hidden="1"/>
    <cellStyle name="Lien hypertexte" xfId="7193" builtinId="8" hidden="1"/>
    <cellStyle name="Lien hypertexte" xfId="7195" builtinId="8" hidden="1"/>
    <cellStyle name="Lien hypertexte" xfId="7197" builtinId="8" hidden="1"/>
    <cellStyle name="Lien hypertexte" xfId="7199" builtinId="8" hidden="1"/>
    <cellStyle name="Lien hypertexte" xfId="7201" builtinId="8" hidden="1"/>
    <cellStyle name="Lien hypertexte" xfId="7203" builtinId="8" hidden="1"/>
    <cellStyle name="Lien hypertexte" xfId="7205" builtinId="8" hidden="1"/>
    <cellStyle name="Lien hypertexte" xfId="7207" builtinId="8" hidden="1"/>
    <cellStyle name="Lien hypertexte" xfId="7209" builtinId="8" hidden="1"/>
    <cellStyle name="Lien hypertexte" xfId="7211" builtinId="8" hidden="1"/>
    <cellStyle name="Lien hypertexte" xfId="7213" builtinId="8" hidden="1"/>
    <cellStyle name="Lien hypertexte" xfId="7215" builtinId="8" hidden="1"/>
    <cellStyle name="Lien hypertexte" xfId="7217" builtinId="8" hidden="1"/>
    <cellStyle name="Lien hypertexte" xfId="7219" builtinId="8" hidden="1"/>
    <cellStyle name="Lien hypertexte" xfId="7221" builtinId="8" hidden="1"/>
    <cellStyle name="Lien hypertexte" xfId="7223" builtinId="8" hidden="1"/>
    <cellStyle name="Lien hypertexte" xfId="7225" builtinId="8" hidden="1"/>
    <cellStyle name="Lien hypertexte" xfId="7227" builtinId="8" hidden="1"/>
    <cellStyle name="Lien hypertexte" xfId="7229" builtinId="8" hidden="1"/>
    <cellStyle name="Lien hypertexte" xfId="7231" builtinId="8" hidden="1"/>
    <cellStyle name="Lien hypertexte" xfId="7233" builtinId="8" hidden="1"/>
    <cellStyle name="Lien hypertexte" xfId="7235" builtinId="8" hidden="1"/>
    <cellStyle name="Lien hypertexte" xfId="7237" builtinId="8" hidden="1"/>
    <cellStyle name="Lien hypertexte" xfId="7239" builtinId="8" hidden="1"/>
    <cellStyle name="Lien hypertexte" xfId="7241" builtinId="8" hidden="1"/>
    <cellStyle name="Lien hypertexte" xfId="7243" builtinId="8" hidden="1"/>
    <cellStyle name="Lien hypertexte" xfId="7245" builtinId="8" hidden="1"/>
    <cellStyle name="Lien hypertexte" xfId="7247" builtinId="8" hidden="1"/>
    <cellStyle name="Lien hypertexte" xfId="7249" builtinId="8" hidden="1"/>
    <cellStyle name="Lien hypertexte" xfId="7251" builtinId="8" hidden="1"/>
    <cellStyle name="Lien hypertexte" xfId="7253" builtinId="8" hidden="1"/>
    <cellStyle name="Lien hypertexte" xfId="7255" builtinId="8" hidden="1"/>
    <cellStyle name="Lien hypertexte" xfId="7257" builtinId="8" hidden="1"/>
    <cellStyle name="Lien hypertexte" xfId="7259" builtinId="8" hidden="1"/>
    <cellStyle name="Lien hypertexte" xfId="7261" builtinId="8" hidden="1"/>
    <cellStyle name="Lien hypertexte" xfId="7263" builtinId="8" hidden="1"/>
    <cellStyle name="Lien hypertexte" xfId="7265" builtinId="8" hidden="1"/>
    <cellStyle name="Lien hypertexte" xfId="7267" builtinId="8" hidden="1"/>
    <cellStyle name="Lien hypertexte" xfId="7269" builtinId="8" hidden="1"/>
    <cellStyle name="Lien hypertexte" xfId="7271" builtinId="8" hidden="1"/>
    <cellStyle name="Lien hypertexte" xfId="7273" builtinId="8" hidden="1"/>
    <cellStyle name="Lien hypertexte" xfId="7275" builtinId="8" hidden="1"/>
    <cellStyle name="Lien hypertexte" xfId="7277" builtinId="8" hidden="1"/>
    <cellStyle name="Lien hypertexte" xfId="7279" builtinId="8" hidden="1"/>
    <cellStyle name="Lien hypertexte" xfId="7281" builtinId="8" hidden="1"/>
    <cellStyle name="Lien hypertexte" xfId="7283" builtinId="8" hidden="1"/>
    <cellStyle name="Lien hypertexte" xfId="7285" builtinId="8" hidden="1"/>
    <cellStyle name="Lien hypertexte" xfId="7287" builtinId="8" hidden="1"/>
    <cellStyle name="Lien hypertexte" xfId="7289" builtinId="8" hidden="1"/>
    <cellStyle name="Lien hypertexte" xfId="7291" builtinId="8" hidden="1"/>
    <cellStyle name="Lien hypertexte" xfId="7293" builtinId="8" hidden="1"/>
    <cellStyle name="Lien hypertexte" xfId="7295" builtinId="8" hidden="1"/>
    <cellStyle name="Lien hypertexte" xfId="7297" builtinId="8" hidden="1"/>
    <cellStyle name="Lien hypertexte" xfId="7299" builtinId="8" hidden="1"/>
    <cellStyle name="Lien hypertexte" xfId="7301" builtinId="8" hidden="1"/>
    <cellStyle name="Lien hypertexte" xfId="7303" builtinId="8" hidden="1"/>
    <cellStyle name="Lien hypertexte" xfId="7305" builtinId="8" hidden="1"/>
    <cellStyle name="Lien hypertexte" xfId="7307" builtinId="8" hidden="1"/>
    <cellStyle name="Lien hypertexte" xfId="7309" builtinId="8" hidden="1"/>
    <cellStyle name="Lien hypertexte" xfId="7311" builtinId="8" hidden="1"/>
    <cellStyle name="Lien hypertexte" xfId="7313" builtinId="8" hidden="1"/>
    <cellStyle name="Lien hypertexte" xfId="7315" builtinId="8" hidden="1"/>
    <cellStyle name="Lien hypertexte" xfId="7317" builtinId="8" hidden="1"/>
    <cellStyle name="Lien hypertexte" xfId="7319" builtinId="8" hidden="1"/>
    <cellStyle name="Lien hypertexte" xfId="7321" builtinId="8" hidden="1"/>
    <cellStyle name="Lien hypertexte" xfId="7323" builtinId="8" hidden="1"/>
    <cellStyle name="Lien hypertexte" xfId="7325" builtinId="8" hidden="1"/>
    <cellStyle name="Lien hypertexte" xfId="7327" builtinId="8" hidden="1"/>
    <cellStyle name="Lien hypertexte" xfId="7329" builtinId="8" hidden="1"/>
    <cellStyle name="Lien hypertexte" xfId="7331" builtinId="8" hidden="1"/>
    <cellStyle name="Lien hypertexte" xfId="7333" builtinId="8" hidden="1"/>
    <cellStyle name="Lien hypertexte" xfId="7335" builtinId="8" hidden="1"/>
    <cellStyle name="Lien hypertexte" xfId="7337" builtinId="8" hidden="1"/>
    <cellStyle name="Lien hypertexte" xfId="7339" builtinId="8" hidden="1"/>
    <cellStyle name="Lien hypertexte" xfId="7341" builtinId="8" hidden="1"/>
    <cellStyle name="Lien hypertexte" xfId="7343" builtinId="8" hidden="1"/>
    <cellStyle name="Lien hypertexte" xfId="7345" builtinId="8" hidden="1"/>
    <cellStyle name="Lien hypertexte" xfId="7347" builtinId="8" hidden="1"/>
    <cellStyle name="Lien hypertexte" xfId="7349" builtinId="8" hidden="1"/>
    <cellStyle name="Lien hypertexte" xfId="7351" builtinId="8" hidden="1"/>
    <cellStyle name="Lien hypertexte" xfId="7353" builtinId="8" hidden="1"/>
    <cellStyle name="Lien hypertexte" xfId="7355" builtinId="8" hidden="1"/>
    <cellStyle name="Lien hypertexte" xfId="7357" builtinId="8" hidden="1"/>
    <cellStyle name="Lien hypertexte" xfId="7359" builtinId="8" hidden="1"/>
    <cellStyle name="Lien hypertexte" xfId="7361" builtinId="8" hidden="1"/>
    <cellStyle name="Lien hypertexte" xfId="7363" builtinId="8" hidden="1"/>
    <cellStyle name="Lien hypertexte" xfId="7365" builtinId="8" hidden="1"/>
    <cellStyle name="Lien hypertexte" xfId="7367" builtinId="8" hidden="1"/>
    <cellStyle name="Lien hypertexte" xfId="7369" builtinId="8" hidden="1"/>
    <cellStyle name="Lien hypertexte" xfId="7371" builtinId="8" hidden="1"/>
    <cellStyle name="Lien hypertexte" xfId="7373" builtinId="8" hidden="1"/>
    <cellStyle name="Lien hypertexte" xfId="7375" builtinId="8" hidden="1"/>
    <cellStyle name="Lien hypertexte" xfId="7377" builtinId="8" hidden="1"/>
    <cellStyle name="Lien hypertexte" xfId="7379" builtinId="8" hidden="1"/>
    <cellStyle name="Lien hypertexte" xfId="7381" builtinId="8" hidden="1"/>
    <cellStyle name="Lien hypertexte" xfId="7383" builtinId="8" hidden="1"/>
    <cellStyle name="Lien hypertexte" xfId="7385" builtinId="8" hidden="1"/>
    <cellStyle name="Lien hypertexte" xfId="7387" builtinId="8" hidden="1"/>
    <cellStyle name="Lien hypertexte" xfId="7389" builtinId="8" hidden="1"/>
    <cellStyle name="Lien hypertexte" xfId="7391" builtinId="8" hidden="1"/>
    <cellStyle name="Lien hypertexte" xfId="7393" builtinId="8" hidden="1"/>
    <cellStyle name="Lien hypertexte" xfId="7395" builtinId="8" hidden="1"/>
    <cellStyle name="Lien hypertexte" xfId="7397" builtinId="8" hidden="1"/>
    <cellStyle name="Lien hypertexte" xfId="7399" builtinId="8" hidden="1"/>
    <cellStyle name="Lien hypertexte" xfId="7401" builtinId="8" hidden="1"/>
    <cellStyle name="Lien hypertexte" xfId="7403" builtinId="8" hidden="1"/>
    <cellStyle name="Lien hypertexte" xfId="7405" builtinId="8" hidden="1"/>
    <cellStyle name="Lien hypertexte" xfId="7407" builtinId="8" hidden="1"/>
    <cellStyle name="Lien hypertexte" xfId="7409" builtinId="8" hidden="1"/>
    <cellStyle name="Lien hypertexte" xfId="7411" builtinId="8" hidden="1"/>
    <cellStyle name="Lien hypertexte" xfId="7413" builtinId="8" hidden="1"/>
    <cellStyle name="Lien hypertexte" xfId="7415" builtinId="8" hidden="1"/>
    <cellStyle name="Lien hypertexte" xfId="7417" builtinId="8" hidden="1"/>
    <cellStyle name="Lien hypertexte" xfId="7419" builtinId="8" hidden="1"/>
    <cellStyle name="Lien hypertexte" xfId="7421" builtinId="8" hidden="1"/>
    <cellStyle name="Lien hypertexte" xfId="7423" builtinId="8" hidden="1"/>
    <cellStyle name="Lien hypertexte" xfId="7425" builtinId="8" hidden="1"/>
    <cellStyle name="Lien hypertexte" xfId="7427" builtinId="8" hidden="1"/>
    <cellStyle name="Lien hypertexte" xfId="7429" builtinId="8" hidden="1"/>
    <cellStyle name="Lien hypertexte" xfId="7431" builtinId="8" hidden="1"/>
    <cellStyle name="Lien hypertexte" xfId="7433" builtinId="8" hidden="1"/>
    <cellStyle name="Lien hypertexte" xfId="7435" builtinId="8" hidden="1"/>
    <cellStyle name="Lien hypertexte" xfId="7437" builtinId="8" hidden="1"/>
    <cellStyle name="Lien hypertexte" xfId="7439" builtinId="8" hidden="1"/>
    <cellStyle name="Lien hypertexte" xfId="7441" builtinId="8" hidden="1"/>
    <cellStyle name="Lien hypertexte" xfId="7443" builtinId="8" hidden="1"/>
    <cellStyle name="Lien hypertexte" xfId="7445" builtinId="8" hidden="1"/>
    <cellStyle name="Lien hypertexte" xfId="7447" builtinId="8" hidden="1"/>
    <cellStyle name="Lien hypertexte" xfId="7449" builtinId="8" hidden="1"/>
    <cellStyle name="Lien hypertexte" xfId="7451" builtinId="8" hidden="1"/>
    <cellStyle name="Lien hypertexte" xfId="7453" builtinId="8" hidden="1"/>
    <cellStyle name="Lien hypertexte" xfId="7455" builtinId="8" hidden="1"/>
    <cellStyle name="Lien hypertexte" xfId="7457" builtinId="8" hidden="1"/>
    <cellStyle name="Lien hypertexte" xfId="7459" builtinId="8" hidden="1"/>
    <cellStyle name="Lien hypertexte" xfId="7461" builtinId="8" hidden="1"/>
    <cellStyle name="Lien hypertexte" xfId="7463" builtinId="8" hidden="1"/>
    <cellStyle name="Lien hypertexte" xfId="7465" builtinId="8" hidden="1"/>
    <cellStyle name="Lien hypertexte" xfId="7467" builtinId="8" hidden="1"/>
    <cellStyle name="Lien hypertexte" xfId="7469" builtinId="8" hidden="1"/>
    <cellStyle name="Lien hypertexte" xfId="7471" builtinId="8" hidden="1"/>
    <cellStyle name="Lien hypertexte" xfId="7473" builtinId="8" hidden="1"/>
    <cellStyle name="Lien hypertexte" xfId="7475" builtinId="8" hidden="1"/>
    <cellStyle name="Lien hypertexte" xfId="7477" builtinId="8" hidden="1"/>
    <cellStyle name="Lien hypertexte" xfId="7479" builtinId="8" hidden="1"/>
    <cellStyle name="Lien hypertexte" xfId="7481" builtinId="8" hidden="1"/>
    <cellStyle name="Lien hypertexte" xfId="7483" builtinId="8" hidden="1"/>
    <cellStyle name="Lien hypertexte" xfId="7485" builtinId="8" hidden="1"/>
    <cellStyle name="Lien hypertexte" xfId="7487" builtinId="8" hidden="1"/>
    <cellStyle name="Lien hypertexte" xfId="7489" builtinId="8" hidden="1"/>
    <cellStyle name="Lien hypertexte" xfId="7491" builtinId="8" hidden="1"/>
    <cellStyle name="Lien hypertexte" xfId="7493" builtinId="8" hidden="1"/>
    <cellStyle name="Lien hypertexte" xfId="7495" builtinId="8" hidden="1"/>
    <cellStyle name="Lien hypertexte" xfId="7497" builtinId="8" hidden="1"/>
    <cellStyle name="Lien hypertexte" xfId="7499" builtinId="8" hidden="1"/>
    <cellStyle name="Lien hypertexte" xfId="7501" builtinId="8" hidden="1"/>
    <cellStyle name="Lien hypertexte" xfId="7503" builtinId="8" hidden="1"/>
    <cellStyle name="Lien hypertexte" xfId="7505" builtinId="8" hidden="1"/>
    <cellStyle name="Lien hypertexte" xfId="7507" builtinId="8" hidden="1"/>
    <cellStyle name="Lien hypertexte" xfId="7509" builtinId="8" hidden="1"/>
    <cellStyle name="Lien hypertexte" xfId="7511" builtinId="8" hidden="1"/>
    <cellStyle name="Lien hypertexte" xfId="7513" builtinId="8" hidden="1"/>
    <cellStyle name="Lien hypertexte" xfId="7515" builtinId="8" hidden="1"/>
    <cellStyle name="Lien hypertexte" xfId="7517" builtinId="8" hidden="1"/>
    <cellStyle name="Lien hypertexte" xfId="7519" builtinId="8" hidden="1"/>
    <cellStyle name="Lien hypertexte" xfId="7521" builtinId="8" hidden="1"/>
    <cellStyle name="Lien hypertexte" xfId="7523" builtinId="8" hidden="1"/>
    <cellStyle name="Lien hypertexte" xfId="7525" builtinId="8" hidden="1"/>
    <cellStyle name="Lien hypertexte" xfId="7527" builtinId="8" hidden="1"/>
    <cellStyle name="Lien hypertexte" xfId="7529" builtinId="8" hidden="1"/>
    <cellStyle name="Lien hypertexte" xfId="7531" builtinId="8" hidden="1"/>
    <cellStyle name="Lien hypertexte" xfId="7533" builtinId="8" hidden="1"/>
    <cellStyle name="Lien hypertexte" xfId="7535" builtinId="8" hidden="1"/>
    <cellStyle name="Lien hypertexte" xfId="7537" builtinId="8" hidden="1"/>
    <cellStyle name="Lien hypertexte" xfId="7539" builtinId="8" hidden="1"/>
    <cellStyle name="Lien hypertexte" xfId="7541" builtinId="8" hidden="1"/>
    <cellStyle name="Lien hypertexte" xfId="7543" builtinId="8" hidden="1"/>
    <cellStyle name="Lien hypertexte" xfId="7545" builtinId="8" hidden="1"/>
    <cellStyle name="Lien hypertexte" xfId="7547" builtinId="8" hidden="1"/>
    <cellStyle name="Lien hypertexte" xfId="7549" builtinId="8" hidden="1"/>
    <cellStyle name="Lien hypertexte" xfId="7551" builtinId="8" hidden="1"/>
    <cellStyle name="Lien hypertexte" xfId="7553" builtinId="8" hidden="1"/>
    <cellStyle name="Lien hypertexte" xfId="7555" builtinId="8" hidden="1"/>
    <cellStyle name="Lien hypertexte" xfId="7557" builtinId="8" hidden="1"/>
    <cellStyle name="Lien hypertexte" xfId="7559" builtinId="8" hidden="1"/>
    <cellStyle name="Lien hypertexte" xfId="7561" builtinId="8" hidden="1"/>
    <cellStyle name="Lien hypertexte" xfId="7563" builtinId="8" hidden="1"/>
    <cellStyle name="Lien hypertexte" xfId="7565" builtinId="8" hidden="1"/>
    <cellStyle name="Lien hypertexte" xfId="7567" builtinId="8" hidden="1"/>
    <cellStyle name="Lien hypertexte" xfId="7569" builtinId="8" hidden="1"/>
    <cellStyle name="Lien hypertexte" xfId="7571" builtinId="8" hidden="1"/>
    <cellStyle name="Lien hypertexte" xfId="7573" builtinId="8" hidden="1"/>
    <cellStyle name="Lien hypertexte" xfId="7575" builtinId="8" hidden="1"/>
    <cellStyle name="Lien hypertexte" xfId="7577" builtinId="8" hidden="1"/>
    <cellStyle name="Lien hypertexte" xfId="7579" builtinId="8" hidden="1"/>
    <cellStyle name="Lien hypertexte" xfId="7581" builtinId="8" hidden="1"/>
    <cellStyle name="Lien hypertexte" xfId="7583" builtinId="8" hidden="1"/>
    <cellStyle name="Lien hypertexte" xfId="7585" builtinId="8" hidden="1"/>
    <cellStyle name="Lien hypertexte" xfId="7587" builtinId="8" hidden="1"/>
    <cellStyle name="Lien hypertexte" xfId="7589" builtinId="8" hidden="1"/>
    <cellStyle name="Lien hypertexte" xfId="7591" builtinId="8" hidden="1"/>
    <cellStyle name="Lien hypertexte" xfId="7593" builtinId="8" hidden="1"/>
    <cellStyle name="Lien hypertexte" xfId="7595" builtinId="8" hidden="1"/>
    <cellStyle name="Lien hypertexte" xfId="7597" builtinId="8" hidden="1"/>
    <cellStyle name="Lien hypertexte" xfId="7599" builtinId="8" hidden="1"/>
    <cellStyle name="Lien hypertexte" xfId="7601" builtinId="8" hidden="1"/>
    <cellStyle name="Lien hypertexte" xfId="7603" builtinId="8" hidden="1"/>
    <cellStyle name="Lien hypertexte" xfId="7605" builtinId="8" hidden="1"/>
    <cellStyle name="Lien hypertexte" xfId="7607" builtinId="8" hidden="1"/>
    <cellStyle name="Lien hypertexte" xfId="7609" builtinId="8" hidden="1"/>
    <cellStyle name="Lien hypertexte" xfId="7611" builtinId="8" hidden="1"/>
    <cellStyle name="Lien hypertexte" xfId="7613" builtinId="8" hidden="1"/>
    <cellStyle name="Lien hypertexte" xfId="7615" builtinId="8" hidden="1"/>
    <cellStyle name="Lien hypertexte" xfId="7617" builtinId="8" hidden="1"/>
    <cellStyle name="Lien hypertexte" xfId="7619" builtinId="8" hidden="1"/>
    <cellStyle name="Lien hypertexte" xfId="7621" builtinId="8" hidden="1"/>
    <cellStyle name="Lien hypertexte" xfId="7623" builtinId="8" hidden="1"/>
    <cellStyle name="Lien hypertexte" xfId="7625" builtinId="8" hidden="1"/>
    <cellStyle name="Lien hypertexte" xfId="7627" builtinId="8" hidden="1"/>
    <cellStyle name="Lien hypertexte" xfId="7629" builtinId="8" hidden="1"/>
    <cellStyle name="Lien hypertexte" xfId="7631" builtinId="8" hidden="1"/>
    <cellStyle name="Lien hypertexte" xfId="7633" builtinId="8" hidden="1"/>
    <cellStyle name="Lien hypertexte" xfId="7635" builtinId="8" hidden="1"/>
    <cellStyle name="Lien hypertexte" xfId="7637" builtinId="8" hidden="1"/>
    <cellStyle name="Lien hypertexte" xfId="7639" builtinId="8" hidden="1"/>
    <cellStyle name="Lien hypertexte" xfId="7641" builtinId="8" hidden="1"/>
    <cellStyle name="Lien hypertexte" xfId="7643" builtinId="8" hidden="1"/>
    <cellStyle name="Lien hypertexte" xfId="7645" builtinId="8" hidden="1"/>
    <cellStyle name="Lien hypertexte" xfId="7647" builtinId="8" hidden="1"/>
    <cellStyle name="Lien hypertexte" xfId="7649" builtinId="8" hidden="1"/>
    <cellStyle name="Lien hypertexte" xfId="7651" builtinId="8" hidden="1"/>
    <cellStyle name="Lien hypertexte" xfId="7653" builtinId="8" hidden="1"/>
    <cellStyle name="Lien hypertexte" xfId="7655" builtinId="8" hidden="1"/>
    <cellStyle name="Lien hypertexte" xfId="7657" builtinId="8" hidden="1"/>
    <cellStyle name="Lien hypertexte" xfId="7659" builtinId="8" hidden="1"/>
    <cellStyle name="Lien hypertexte" xfId="7661" builtinId="8" hidden="1"/>
    <cellStyle name="Lien hypertexte" xfId="7663" builtinId="8" hidden="1"/>
    <cellStyle name="Lien hypertexte" xfId="7665" builtinId="8" hidden="1"/>
    <cellStyle name="Lien hypertexte" xfId="7667" builtinId="8" hidden="1"/>
    <cellStyle name="Lien hypertexte" xfId="7669" builtinId="8" hidden="1"/>
    <cellStyle name="Lien hypertexte" xfId="7671" builtinId="8" hidden="1"/>
    <cellStyle name="Lien hypertexte" xfId="7673" builtinId="8" hidden="1"/>
    <cellStyle name="Lien hypertexte" xfId="7675" builtinId="8" hidden="1"/>
    <cellStyle name="Lien hypertexte" xfId="7677" builtinId="8" hidden="1"/>
    <cellStyle name="Lien hypertexte" xfId="7679" builtinId="8" hidden="1"/>
    <cellStyle name="Lien hypertexte" xfId="7681" builtinId="8" hidden="1"/>
    <cellStyle name="Lien hypertexte" xfId="7683" builtinId="8" hidden="1"/>
    <cellStyle name="Lien hypertexte" xfId="7685" builtinId="8" hidden="1"/>
    <cellStyle name="Lien hypertexte" xfId="7687" builtinId="8" hidden="1"/>
    <cellStyle name="Lien hypertexte" xfId="7689" builtinId="8" hidden="1"/>
    <cellStyle name="Lien hypertexte" xfId="7691" builtinId="8" hidden="1"/>
    <cellStyle name="Lien hypertexte" xfId="7693" builtinId="8" hidden="1"/>
    <cellStyle name="Lien hypertexte" xfId="7695" builtinId="8" hidden="1"/>
    <cellStyle name="Lien hypertexte" xfId="7697" builtinId="8" hidden="1"/>
    <cellStyle name="Lien hypertexte" xfId="7699" builtinId="8" hidden="1"/>
    <cellStyle name="Lien hypertexte" xfId="7701" builtinId="8" hidden="1"/>
    <cellStyle name="Lien hypertexte" xfId="7703" builtinId="8" hidden="1"/>
    <cellStyle name="Lien hypertexte" xfId="7705" builtinId="8" hidden="1"/>
    <cellStyle name="Lien hypertexte" xfId="7707" builtinId="8" hidden="1"/>
    <cellStyle name="Lien hypertexte" xfId="7709" builtinId="8" hidden="1"/>
    <cellStyle name="Lien hypertexte" xfId="7711" builtinId="8" hidden="1"/>
    <cellStyle name="Lien hypertexte" xfId="7713" builtinId="8" hidden="1"/>
    <cellStyle name="Lien hypertexte" xfId="7715" builtinId="8" hidden="1"/>
    <cellStyle name="Lien hypertexte" xfId="7717" builtinId="8" hidden="1"/>
    <cellStyle name="Lien hypertexte" xfId="7719" builtinId="8" hidden="1"/>
    <cellStyle name="Lien hypertexte" xfId="7721" builtinId="8" hidden="1"/>
    <cellStyle name="Lien hypertexte" xfId="7723" builtinId="8" hidden="1"/>
    <cellStyle name="Lien hypertexte" xfId="7725" builtinId="8" hidden="1"/>
    <cellStyle name="Lien hypertexte" xfId="7727" builtinId="8" hidden="1"/>
    <cellStyle name="Lien hypertexte" xfId="7729" builtinId="8" hidden="1"/>
    <cellStyle name="Lien hypertexte" xfId="7731" builtinId="8" hidden="1"/>
    <cellStyle name="Lien hypertexte" xfId="7733" builtinId="8" hidden="1"/>
    <cellStyle name="Lien hypertexte" xfId="7735" builtinId="8" hidden="1"/>
    <cellStyle name="Lien hypertexte" xfId="7737" builtinId="8" hidden="1"/>
    <cellStyle name="Lien hypertexte" xfId="7739" builtinId="8" hidden="1"/>
    <cellStyle name="Lien hypertexte" xfId="7741" builtinId="8" hidden="1"/>
    <cellStyle name="Lien hypertexte" xfId="7743" builtinId="8" hidden="1"/>
    <cellStyle name="Lien hypertexte" xfId="7745" builtinId="8" hidden="1"/>
    <cellStyle name="Lien hypertexte" xfId="7747" builtinId="8" hidden="1"/>
    <cellStyle name="Lien hypertexte" xfId="7749" builtinId="8" hidden="1"/>
    <cellStyle name="Lien hypertexte" xfId="7751" builtinId="8" hidden="1"/>
    <cellStyle name="Lien hypertexte" xfId="7753" builtinId="8" hidden="1"/>
    <cellStyle name="Lien hypertexte" xfId="7755" builtinId="8" hidden="1"/>
    <cellStyle name="Lien hypertexte" xfId="7757" builtinId="8" hidden="1"/>
    <cellStyle name="Lien hypertexte" xfId="7759" builtinId="8" hidden="1"/>
    <cellStyle name="Lien hypertexte" xfId="7761" builtinId="8" hidden="1"/>
    <cellStyle name="Lien hypertexte" xfId="7763" builtinId="8" hidden="1"/>
    <cellStyle name="Lien hypertexte" xfId="7765" builtinId="8" hidden="1"/>
    <cellStyle name="Lien hypertexte" xfId="7767" builtinId="8" hidden="1"/>
    <cellStyle name="Lien hypertexte" xfId="7769" builtinId="8" hidden="1"/>
    <cellStyle name="Lien hypertexte" xfId="7771" builtinId="8" hidden="1"/>
    <cellStyle name="Lien hypertexte" xfId="7773" builtinId="8" hidden="1"/>
    <cellStyle name="Lien hypertexte" xfId="7775" builtinId="8" hidden="1"/>
    <cellStyle name="Lien hypertexte" xfId="7777" builtinId="8" hidden="1"/>
    <cellStyle name="Lien hypertexte" xfId="7779" builtinId="8" hidden="1"/>
    <cellStyle name="Lien hypertexte" xfId="7781" builtinId="8" hidden="1"/>
    <cellStyle name="Lien hypertexte" xfId="7783" builtinId="8" hidden="1"/>
    <cellStyle name="Lien hypertexte" xfId="7785" builtinId="8" hidden="1"/>
    <cellStyle name="Lien hypertexte" xfId="7787" builtinId="8" hidden="1"/>
    <cellStyle name="Lien hypertexte" xfId="7789" builtinId="8" hidden="1"/>
    <cellStyle name="Lien hypertexte" xfId="7791" builtinId="8" hidden="1"/>
    <cellStyle name="Lien hypertexte" xfId="7793" builtinId="8" hidden="1"/>
    <cellStyle name="Lien hypertexte" xfId="7795" builtinId="8" hidden="1"/>
    <cellStyle name="Lien hypertexte" xfId="7797" builtinId="8" hidden="1"/>
    <cellStyle name="Lien hypertexte" xfId="7799" builtinId="8" hidden="1"/>
    <cellStyle name="Lien hypertexte" xfId="7801" builtinId="8" hidden="1"/>
    <cellStyle name="Lien hypertexte" xfId="7803" builtinId="8" hidden="1"/>
    <cellStyle name="Lien hypertexte" xfId="7805" builtinId="8" hidden="1"/>
    <cellStyle name="Lien hypertexte" xfId="7807" builtinId="8" hidden="1"/>
    <cellStyle name="Lien hypertexte" xfId="7809" builtinId="8" hidden="1"/>
    <cellStyle name="Lien hypertexte" xfId="7811" builtinId="8" hidden="1"/>
    <cellStyle name="Lien hypertexte" xfId="7813" builtinId="8" hidden="1"/>
    <cellStyle name="Lien hypertexte" xfId="7815" builtinId="8" hidden="1"/>
    <cellStyle name="Lien hypertexte" xfId="7817" builtinId="8" hidden="1"/>
    <cellStyle name="Lien hypertexte" xfId="7819" builtinId="8" hidden="1"/>
    <cellStyle name="Lien hypertexte" xfId="7821" builtinId="8" hidden="1"/>
    <cellStyle name="Lien hypertexte" xfId="7823" builtinId="8" hidden="1"/>
    <cellStyle name="Lien hypertexte" xfId="7825" builtinId="8" hidden="1"/>
    <cellStyle name="Lien hypertexte" xfId="7827" builtinId="8" hidden="1"/>
    <cellStyle name="Lien hypertexte" xfId="7829" builtinId="8" hidden="1"/>
    <cellStyle name="Lien hypertexte" xfId="7831" builtinId="8" hidden="1"/>
    <cellStyle name="Lien hypertexte" xfId="7833" builtinId="8" hidden="1"/>
    <cellStyle name="Lien hypertexte" xfId="7835" builtinId="8" hidden="1"/>
    <cellStyle name="Lien hypertexte" xfId="7837" builtinId="8" hidden="1"/>
    <cellStyle name="Lien hypertexte" xfId="7839" builtinId="8" hidden="1"/>
    <cellStyle name="Lien hypertexte" xfId="7841" builtinId="8" hidden="1"/>
    <cellStyle name="Lien hypertexte" xfId="7843" builtinId="8" hidden="1"/>
    <cellStyle name="Lien hypertexte" xfId="7845" builtinId="8" hidden="1"/>
    <cellStyle name="Lien hypertexte" xfId="7847" builtinId="8" hidden="1"/>
    <cellStyle name="Lien hypertexte" xfId="7849" builtinId="8" hidden="1"/>
    <cellStyle name="Lien hypertexte" xfId="7851" builtinId="8" hidden="1"/>
    <cellStyle name="Lien hypertexte" xfId="7853" builtinId="8" hidden="1"/>
    <cellStyle name="Lien hypertexte" xfId="7855" builtinId="8" hidden="1"/>
    <cellStyle name="Lien hypertexte" xfId="7857" builtinId="8" hidden="1"/>
    <cellStyle name="Lien hypertexte" xfId="7859" builtinId="8" hidden="1"/>
    <cellStyle name="Lien hypertexte" xfId="7861" builtinId="8" hidden="1"/>
    <cellStyle name="Lien hypertexte" xfId="7863" builtinId="8" hidden="1"/>
    <cellStyle name="Lien hypertexte" xfId="7865" builtinId="8" hidden="1"/>
    <cellStyle name="Lien hypertexte" xfId="7867" builtinId="8" hidden="1"/>
    <cellStyle name="Lien hypertexte" xfId="7869" builtinId="8" hidden="1"/>
    <cellStyle name="Lien hypertexte" xfId="7871" builtinId="8" hidden="1"/>
    <cellStyle name="Lien hypertexte" xfId="7873" builtinId="8" hidden="1"/>
    <cellStyle name="Lien hypertexte" xfId="7875" builtinId="8" hidden="1"/>
    <cellStyle name="Lien hypertexte" xfId="7877" builtinId="8" hidden="1"/>
    <cellStyle name="Lien hypertexte" xfId="7879" builtinId="8" hidden="1"/>
    <cellStyle name="Lien hypertexte" xfId="7881" builtinId="8" hidden="1"/>
    <cellStyle name="Lien hypertexte" xfId="7883" builtinId="8" hidden="1"/>
    <cellStyle name="Lien hypertexte" xfId="7885" builtinId="8" hidden="1"/>
    <cellStyle name="Lien hypertexte" xfId="7887" builtinId="8" hidden="1"/>
    <cellStyle name="Lien hypertexte" xfId="7889" builtinId="8" hidden="1"/>
    <cellStyle name="Lien hypertexte" xfId="7891" builtinId="8" hidden="1"/>
    <cellStyle name="Lien hypertexte" xfId="7893" builtinId="8" hidden="1"/>
    <cellStyle name="Lien hypertexte" xfId="7895" builtinId="8" hidden="1"/>
    <cellStyle name="Lien hypertexte" xfId="7897" builtinId="8" hidden="1"/>
    <cellStyle name="Lien hypertexte" xfId="7899" builtinId="8" hidden="1"/>
    <cellStyle name="Lien hypertexte" xfId="7901" builtinId="8" hidden="1"/>
    <cellStyle name="Lien hypertexte" xfId="7903" builtinId="8" hidden="1"/>
    <cellStyle name="Lien hypertexte" xfId="7905" builtinId="8" hidden="1"/>
    <cellStyle name="Lien hypertexte" xfId="7907" builtinId="8" hidden="1"/>
    <cellStyle name="Lien hypertexte" xfId="7909" builtinId="8" hidden="1"/>
    <cellStyle name="Lien hypertexte" xfId="7911" builtinId="8" hidden="1"/>
    <cellStyle name="Lien hypertexte" xfId="7913" builtinId="8" hidden="1"/>
    <cellStyle name="Lien hypertexte" xfId="7915" builtinId="8" hidden="1"/>
    <cellStyle name="Lien hypertexte" xfId="7917" builtinId="8" hidden="1"/>
    <cellStyle name="Lien hypertexte" xfId="7919" builtinId="8" hidden="1"/>
    <cellStyle name="Lien hypertexte" xfId="7921" builtinId="8" hidden="1"/>
    <cellStyle name="Lien hypertexte" xfId="7923" builtinId="8" hidden="1"/>
    <cellStyle name="Lien hypertexte" xfId="7925" builtinId="8" hidden="1"/>
    <cellStyle name="Lien hypertexte" xfId="7927" builtinId="8" hidden="1"/>
    <cellStyle name="Lien hypertexte" xfId="7929" builtinId="8" hidden="1"/>
    <cellStyle name="Lien hypertexte" xfId="7931" builtinId="8" hidden="1"/>
    <cellStyle name="Lien hypertexte" xfId="7933" builtinId="8" hidden="1"/>
    <cellStyle name="Lien hypertexte" xfId="7935" builtinId="8" hidden="1"/>
    <cellStyle name="Lien hypertexte" xfId="7937" builtinId="8" hidden="1"/>
    <cellStyle name="Lien hypertexte" xfId="7939" builtinId="8" hidden="1"/>
    <cellStyle name="Lien hypertexte" xfId="7941" builtinId="8" hidden="1"/>
    <cellStyle name="Lien hypertexte" xfId="7943" builtinId="8" hidden="1"/>
    <cellStyle name="Lien hypertexte" xfId="7945" builtinId="8" hidden="1"/>
    <cellStyle name="Lien hypertexte" xfId="7947" builtinId="8" hidden="1"/>
    <cellStyle name="Lien hypertexte" xfId="7949" builtinId="8" hidden="1"/>
    <cellStyle name="Lien hypertexte" xfId="7951" builtinId="8" hidden="1"/>
    <cellStyle name="Lien hypertexte" xfId="7953" builtinId="8" hidden="1"/>
    <cellStyle name="Lien hypertexte" xfId="7955" builtinId="8" hidden="1"/>
    <cellStyle name="Lien hypertexte" xfId="7957" builtinId="8" hidden="1"/>
    <cellStyle name="Lien hypertexte" xfId="7959" builtinId="8" hidden="1"/>
    <cellStyle name="Lien hypertexte" xfId="7961" builtinId="8" hidden="1"/>
    <cellStyle name="Lien hypertexte" xfId="7963" builtinId="8" hidden="1"/>
    <cellStyle name="Lien hypertexte" xfId="7965" builtinId="8" hidden="1"/>
    <cellStyle name="Lien hypertexte" xfId="7967" builtinId="8" hidden="1"/>
    <cellStyle name="Lien hypertexte" xfId="7969" builtinId="8" hidden="1"/>
    <cellStyle name="Lien hypertexte" xfId="7971" builtinId="8" hidden="1"/>
    <cellStyle name="Lien hypertexte" xfId="7973" builtinId="8" hidden="1"/>
    <cellStyle name="Lien hypertexte" xfId="7975" builtinId="8" hidden="1"/>
    <cellStyle name="Lien hypertexte" xfId="7977" builtinId="8" hidden="1"/>
    <cellStyle name="Lien hypertexte" xfId="7979" builtinId="8" hidden="1"/>
    <cellStyle name="Lien hypertexte" xfId="7981" builtinId="8" hidden="1"/>
    <cellStyle name="Lien hypertexte" xfId="7983" builtinId="8" hidden="1"/>
    <cellStyle name="Lien hypertexte" xfId="7985" builtinId="8" hidden="1"/>
    <cellStyle name="Lien hypertexte" xfId="7987" builtinId="8" hidden="1"/>
    <cellStyle name="Lien hypertexte" xfId="7989" builtinId="8" hidden="1"/>
    <cellStyle name="Lien hypertexte" xfId="7991" builtinId="8" hidden="1"/>
    <cellStyle name="Lien hypertexte" xfId="7993" builtinId="8" hidden="1"/>
    <cellStyle name="Lien hypertexte" xfId="7995" builtinId="8" hidden="1"/>
    <cellStyle name="Lien hypertexte" xfId="7997" builtinId="8" hidden="1"/>
    <cellStyle name="Lien hypertexte" xfId="7999" builtinId="8" hidden="1"/>
    <cellStyle name="Lien hypertexte" xfId="8001" builtinId="8" hidden="1"/>
    <cellStyle name="Lien hypertexte" xfId="8003" builtinId="8" hidden="1"/>
    <cellStyle name="Lien hypertexte" xfId="8005" builtinId="8" hidden="1"/>
    <cellStyle name="Lien hypertexte" xfId="8007" builtinId="8" hidden="1"/>
    <cellStyle name="Lien hypertexte" xfId="8009" builtinId="8" hidden="1"/>
    <cellStyle name="Lien hypertexte" xfId="8011" builtinId="8" hidden="1"/>
    <cellStyle name="Lien hypertexte" xfId="8013" builtinId="8" hidden="1"/>
    <cellStyle name="Lien hypertexte" xfId="8015" builtinId="8" hidden="1"/>
    <cellStyle name="Lien hypertexte" xfId="8017" builtinId="8" hidden="1"/>
    <cellStyle name="Lien hypertexte" xfId="8019" builtinId="8" hidden="1"/>
    <cellStyle name="Lien hypertexte" xfId="8021" builtinId="8" hidden="1"/>
    <cellStyle name="Lien hypertexte" xfId="8023" builtinId="8" hidden="1"/>
    <cellStyle name="Lien hypertexte" xfId="8025" builtinId="8" hidden="1"/>
    <cellStyle name="Lien hypertexte" xfId="8027" builtinId="8" hidden="1"/>
    <cellStyle name="Lien hypertexte" xfId="8029" builtinId="8" hidden="1"/>
    <cellStyle name="Lien hypertexte" xfId="8031" builtinId="8" hidden="1"/>
    <cellStyle name="Lien hypertexte" xfId="8033" builtinId="8" hidden="1"/>
    <cellStyle name="Lien hypertexte" xfId="8035" builtinId="8" hidden="1"/>
    <cellStyle name="Lien hypertexte" xfId="8037" builtinId="8" hidden="1"/>
    <cellStyle name="Lien hypertexte" xfId="8039" builtinId="8" hidden="1"/>
    <cellStyle name="Lien hypertexte" xfId="8041" builtinId="8" hidden="1"/>
    <cellStyle name="Lien hypertexte" xfId="8043" builtinId="8" hidden="1"/>
    <cellStyle name="Lien hypertexte" xfId="8045" builtinId="8" hidden="1"/>
    <cellStyle name="Lien hypertexte" xfId="8047" builtinId="8" hidden="1"/>
    <cellStyle name="Lien hypertexte" xfId="8049" builtinId="8" hidden="1"/>
    <cellStyle name="Lien hypertexte" xfId="8051" builtinId="8" hidden="1"/>
    <cellStyle name="Lien hypertexte" xfId="8053" builtinId="8" hidden="1"/>
    <cellStyle name="Lien hypertexte" xfId="8055" builtinId="8" hidden="1"/>
    <cellStyle name="Lien hypertexte" xfId="8057" builtinId="8" hidden="1"/>
    <cellStyle name="Lien hypertexte" xfId="8059" builtinId="8" hidden="1"/>
    <cellStyle name="Lien hypertexte" xfId="8061" builtinId="8" hidden="1"/>
    <cellStyle name="Lien hypertexte" xfId="8063" builtinId="8" hidden="1"/>
    <cellStyle name="Lien hypertexte" xfId="8065" builtinId="8" hidden="1"/>
    <cellStyle name="Lien hypertexte" xfId="8067" builtinId="8" hidden="1"/>
    <cellStyle name="Lien hypertexte" xfId="8069" builtinId="8" hidden="1"/>
    <cellStyle name="Lien hypertexte" xfId="8071" builtinId="8" hidden="1"/>
    <cellStyle name="Lien hypertexte" xfId="8073" builtinId="8" hidden="1"/>
    <cellStyle name="Lien hypertexte" xfId="8075" builtinId="8" hidden="1"/>
    <cellStyle name="Lien hypertexte" xfId="8077" builtinId="8" hidden="1"/>
    <cellStyle name="Lien hypertexte" xfId="8079" builtinId="8" hidden="1"/>
    <cellStyle name="Lien hypertexte" xfId="8081" builtinId="8" hidden="1"/>
    <cellStyle name="Lien hypertexte" xfId="8083" builtinId="8" hidden="1"/>
    <cellStyle name="Lien hypertexte" xfId="8085" builtinId="8" hidden="1"/>
    <cellStyle name="Lien hypertexte" xfId="8087" builtinId="8" hidden="1"/>
    <cellStyle name="Lien hypertexte" xfId="8089" builtinId="8" hidden="1"/>
    <cellStyle name="Lien hypertexte" xfId="8091" builtinId="8" hidden="1"/>
    <cellStyle name="Lien hypertexte" xfId="8093" builtinId="8" hidden="1"/>
    <cellStyle name="Lien hypertexte" xfId="8095" builtinId="8" hidden="1"/>
    <cellStyle name="Lien hypertexte" xfId="8097" builtinId="8" hidden="1"/>
    <cellStyle name="Lien hypertexte" xfId="8099" builtinId="8" hidden="1"/>
    <cellStyle name="Lien hypertexte" xfId="8101" builtinId="8" hidden="1"/>
    <cellStyle name="Lien hypertexte" xfId="8103" builtinId="8" hidden="1"/>
    <cellStyle name="Lien hypertexte" xfId="8105" builtinId="8" hidden="1"/>
    <cellStyle name="Lien hypertexte" xfId="8107" builtinId="8" hidden="1"/>
    <cellStyle name="Lien hypertexte" xfId="8109" builtinId="8" hidden="1"/>
    <cellStyle name="Lien hypertexte" xfId="8111" builtinId="8" hidden="1"/>
    <cellStyle name="Lien hypertexte" xfId="8113" builtinId="8" hidden="1"/>
    <cellStyle name="Lien hypertexte" xfId="8115" builtinId="8" hidden="1"/>
    <cellStyle name="Lien hypertexte" xfId="8117" builtinId="8" hidden="1"/>
    <cellStyle name="Lien hypertexte" xfId="8119" builtinId="8" hidden="1"/>
    <cellStyle name="Lien hypertexte" xfId="8121" builtinId="8" hidden="1"/>
    <cellStyle name="Lien hypertexte" xfId="8123" builtinId="8" hidden="1"/>
    <cellStyle name="Lien hypertexte" xfId="8125" builtinId="8" hidden="1"/>
    <cellStyle name="Lien hypertexte" xfId="8127" builtinId="8" hidden="1"/>
    <cellStyle name="Lien hypertexte" xfId="8129" builtinId="8" hidden="1"/>
    <cellStyle name="Lien hypertexte" xfId="8131" builtinId="8" hidden="1"/>
    <cellStyle name="Lien hypertexte" xfId="8133" builtinId="8" hidden="1"/>
    <cellStyle name="Lien hypertexte" xfId="8135" builtinId="8" hidden="1"/>
    <cellStyle name="Lien hypertexte" xfId="8137" builtinId="8" hidden="1"/>
    <cellStyle name="Lien hypertexte" xfId="8139" builtinId="8" hidden="1"/>
    <cellStyle name="Lien hypertexte" xfId="8141" builtinId="8" hidden="1"/>
    <cellStyle name="Lien hypertexte" xfId="8143" builtinId="8" hidden="1"/>
    <cellStyle name="Lien hypertexte" xfId="8145" builtinId="8" hidden="1"/>
    <cellStyle name="Lien hypertexte" xfId="8147" builtinId="8" hidden="1"/>
    <cellStyle name="Lien hypertexte" xfId="8149" builtinId="8" hidden="1"/>
    <cellStyle name="Lien hypertexte" xfId="8151" builtinId="8" hidden="1"/>
    <cellStyle name="Lien hypertexte" xfId="8153" builtinId="8" hidden="1"/>
    <cellStyle name="Lien hypertexte" xfId="8155" builtinId="8" hidden="1"/>
    <cellStyle name="Lien hypertexte" xfId="8157" builtinId="8" hidden="1"/>
    <cellStyle name="Lien hypertexte" xfId="8159" builtinId="8" hidden="1"/>
    <cellStyle name="Lien hypertexte" xfId="8161" builtinId="8" hidden="1"/>
    <cellStyle name="Lien hypertexte" xfId="8163" builtinId="8" hidden="1"/>
    <cellStyle name="Lien hypertexte" xfId="8165" builtinId="8" hidden="1"/>
    <cellStyle name="Lien hypertexte" xfId="8167" builtinId="8" hidden="1"/>
    <cellStyle name="Lien hypertexte" xfId="8169" builtinId="8" hidden="1"/>
    <cellStyle name="Lien hypertexte" xfId="8171" builtinId="8" hidden="1"/>
    <cellStyle name="Lien hypertexte" xfId="8173" builtinId="8" hidden="1"/>
    <cellStyle name="Lien hypertexte" xfId="8175" builtinId="8" hidden="1"/>
    <cellStyle name="Lien hypertexte" xfId="8177" builtinId="8" hidden="1"/>
    <cellStyle name="Lien hypertexte" xfId="8179" builtinId="8" hidden="1"/>
    <cellStyle name="Lien hypertexte" xfId="8181" builtinId="8" hidden="1"/>
    <cellStyle name="Lien hypertexte" xfId="8183" builtinId="8" hidden="1"/>
    <cellStyle name="Lien hypertexte" xfId="8185" builtinId="8" hidden="1"/>
    <cellStyle name="Lien hypertexte" xfId="8187" builtinId="8" hidden="1"/>
    <cellStyle name="Lien hypertexte" xfId="8189" builtinId="8" hidden="1"/>
    <cellStyle name="Lien hypertexte" xfId="8191" builtinId="8" hidden="1"/>
    <cellStyle name="Lien hypertexte" xfId="8193" builtinId="8" hidden="1"/>
    <cellStyle name="Lien hypertexte" xfId="8195" builtinId="8" hidden="1"/>
    <cellStyle name="Lien hypertexte" xfId="8197" builtinId="8" hidden="1"/>
    <cellStyle name="Lien hypertexte" xfId="8199" builtinId="8" hidden="1"/>
    <cellStyle name="Lien hypertexte" xfId="8201" builtinId="8" hidden="1"/>
    <cellStyle name="Lien hypertexte" xfId="8203" builtinId="8" hidden="1"/>
    <cellStyle name="Lien hypertexte" xfId="8205" builtinId="8" hidden="1"/>
    <cellStyle name="Lien hypertexte" xfId="8207" builtinId="8" hidden="1"/>
    <cellStyle name="Lien hypertexte" xfId="8209" builtinId="8" hidden="1"/>
    <cellStyle name="Lien hypertexte" xfId="8211" builtinId="8" hidden="1"/>
    <cellStyle name="Lien hypertexte" xfId="8213" builtinId="8" hidden="1"/>
    <cellStyle name="Lien hypertexte" xfId="8215" builtinId="8" hidden="1"/>
    <cellStyle name="Lien hypertexte" xfId="8217" builtinId="8" hidden="1"/>
    <cellStyle name="Lien hypertexte" xfId="8219" builtinId="8" hidden="1"/>
    <cellStyle name="Lien hypertexte" xfId="8221" builtinId="8" hidden="1"/>
    <cellStyle name="Lien hypertexte" xfId="8223" builtinId="8" hidden="1"/>
    <cellStyle name="Lien hypertexte" xfId="8225" builtinId="8" hidden="1"/>
    <cellStyle name="Lien hypertexte" xfId="8227" builtinId="8" hidden="1"/>
    <cellStyle name="Lien hypertexte" xfId="8229" builtinId="8" hidden="1"/>
    <cellStyle name="Lien hypertexte" xfId="8231" builtinId="8" hidden="1"/>
    <cellStyle name="Lien hypertexte" xfId="8233" builtinId="8" hidden="1"/>
    <cellStyle name="Lien hypertexte" xfId="8235" builtinId="8" hidden="1"/>
    <cellStyle name="Lien hypertexte" xfId="8237" builtinId="8" hidden="1"/>
    <cellStyle name="Lien hypertexte" xfId="8239" builtinId="8" hidden="1"/>
    <cellStyle name="Lien hypertexte" xfId="8241" builtinId="8" hidden="1"/>
    <cellStyle name="Lien hypertexte" xfId="8243" builtinId="8" hidden="1"/>
    <cellStyle name="Lien hypertexte" xfId="8245" builtinId="8" hidden="1"/>
    <cellStyle name="Lien hypertexte" xfId="8247" builtinId="8" hidden="1"/>
    <cellStyle name="Lien hypertexte" xfId="8249" builtinId="8" hidden="1"/>
    <cellStyle name="Lien hypertexte" xfId="8251" builtinId="8" hidden="1"/>
    <cellStyle name="Lien hypertexte" xfId="8253" builtinId="8" hidden="1"/>
    <cellStyle name="Lien hypertexte" xfId="8255" builtinId="8" hidden="1"/>
    <cellStyle name="Lien hypertexte" xfId="8257" builtinId="8" hidden="1"/>
    <cellStyle name="Lien hypertexte" xfId="8259" builtinId="8" hidden="1"/>
    <cellStyle name="Lien hypertexte" xfId="8261" builtinId="8" hidden="1"/>
    <cellStyle name="Lien hypertexte" xfId="8263" builtinId="8" hidden="1"/>
    <cellStyle name="Lien hypertexte" xfId="8265" builtinId="8" hidden="1"/>
    <cellStyle name="Lien hypertexte" xfId="8267" builtinId="8" hidden="1"/>
    <cellStyle name="Lien hypertexte" xfId="8269" builtinId="8" hidden="1"/>
    <cellStyle name="Lien hypertexte" xfId="8271" builtinId="8" hidden="1"/>
    <cellStyle name="Lien hypertexte" xfId="8273" builtinId="8" hidden="1"/>
    <cellStyle name="Lien hypertexte" xfId="8275" builtinId="8" hidden="1"/>
    <cellStyle name="Lien hypertexte" xfId="8277" builtinId="8" hidden="1"/>
    <cellStyle name="Lien hypertexte" xfId="8279" builtinId="8" hidden="1"/>
    <cellStyle name="Lien hypertexte" xfId="8281" builtinId="8" hidden="1"/>
    <cellStyle name="Lien hypertexte" xfId="8283" builtinId="8" hidden="1"/>
    <cellStyle name="Lien hypertexte" xfId="8285" builtinId="8" hidden="1"/>
    <cellStyle name="Lien hypertexte" xfId="8287" builtinId="8" hidden="1"/>
    <cellStyle name="Lien hypertexte" xfId="8289" builtinId="8" hidden="1"/>
    <cellStyle name="Lien hypertexte" xfId="8291" builtinId="8" hidden="1"/>
    <cellStyle name="Lien hypertexte" xfId="8293" builtinId="8" hidden="1"/>
    <cellStyle name="Lien hypertexte" xfId="8295" builtinId="8" hidden="1"/>
    <cellStyle name="Lien hypertexte" xfId="8297" builtinId="8" hidden="1"/>
    <cellStyle name="Lien hypertexte" xfId="8299" builtinId="8" hidden="1"/>
    <cellStyle name="Lien hypertexte" xfId="8301" builtinId="8" hidden="1"/>
    <cellStyle name="Lien hypertexte" xfId="8303" builtinId="8" hidden="1"/>
    <cellStyle name="Lien hypertexte" xfId="8305" builtinId="8" hidden="1"/>
    <cellStyle name="Lien hypertexte" xfId="8307" builtinId="8" hidden="1"/>
    <cellStyle name="Lien hypertexte" xfId="8309" builtinId="8" hidden="1"/>
    <cellStyle name="Lien hypertexte" xfId="8311" builtinId="8" hidden="1"/>
    <cellStyle name="Lien hypertexte" xfId="8313" builtinId="8" hidden="1"/>
    <cellStyle name="Lien hypertexte" xfId="8315" builtinId="8" hidden="1"/>
    <cellStyle name="Lien hypertexte" xfId="8317" builtinId="8" hidden="1"/>
    <cellStyle name="Lien hypertexte" xfId="8319" builtinId="8" hidden="1"/>
    <cellStyle name="Lien hypertexte" xfId="8321" builtinId="8" hidden="1"/>
    <cellStyle name="Lien hypertexte" xfId="8323" builtinId="8" hidden="1"/>
    <cellStyle name="Lien hypertexte" xfId="8325" builtinId="8" hidden="1"/>
    <cellStyle name="Lien hypertexte" xfId="8327" builtinId="8" hidden="1"/>
    <cellStyle name="Lien hypertexte" xfId="8329" builtinId="8" hidden="1"/>
    <cellStyle name="Lien hypertexte" xfId="8331" builtinId="8" hidden="1"/>
    <cellStyle name="Lien hypertexte" xfId="8333" builtinId="8" hidden="1"/>
    <cellStyle name="Lien hypertexte" xfId="8335" builtinId="8" hidden="1"/>
    <cellStyle name="Lien hypertexte" xfId="8337" builtinId="8" hidden="1"/>
    <cellStyle name="Lien hypertexte" xfId="8339" builtinId="8" hidden="1"/>
    <cellStyle name="Lien hypertexte" xfId="8341" builtinId="8" hidden="1"/>
    <cellStyle name="Lien hypertexte" xfId="8343" builtinId="8" hidden="1"/>
    <cellStyle name="Lien hypertexte" xfId="8345" builtinId="8" hidden="1"/>
    <cellStyle name="Lien hypertexte" xfId="8347" builtinId="8" hidden="1"/>
    <cellStyle name="Lien hypertexte" xfId="8349" builtinId="8" hidden="1"/>
    <cellStyle name="Lien hypertexte" xfId="8351" builtinId="8" hidden="1"/>
    <cellStyle name="Lien hypertexte" xfId="8353" builtinId="8" hidden="1"/>
    <cellStyle name="Lien hypertexte" xfId="8355" builtinId="8" hidden="1"/>
    <cellStyle name="Lien hypertexte" xfId="8357" builtinId="8" hidden="1"/>
    <cellStyle name="Lien hypertexte" xfId="8359" builtinId="8" hidden="1"/>
    <cellStyle name="Lien hypertexte" xfId="8361" builtinId="8" hidden="1"/>
    <cellStyle name="Lien hypertexte" xfId="8363" builtinId="8" hidden="1"/>
    <cellStyle name="Lien hypertexte" xfId="8365" builtinId="8" hidden="1"/>
    <cellStyle name="Lien hypertexte" xfId="8367" builtinId="8" hidden="1"/>
    <cellStyle name="Lien hypertexte" xfId="8369" builtinId="8" hidden="1"/>
    <cellStyle name="Lien hypertexte" xfId="8371" builtinId="8" hidden="1"/>
    <cellStyle name="Lien hypertexte" xfId="8373" builtinId="8" hidden="1"/>
    <cellStyle name="Lien hypertexte" xfId="8375" builtinId="8" hidden="1"/>
    <cellStyle name="Lien hypertexte" xfId="8377" builtinId="8" hidden="1"/>
    <cellStyle name="Lien hypertexte" xfId="8379" builtinId="8" hidden="1"/>
    <cellStyle name="Lien hypertexte" xfId="8381" builtinId="8" hidden="1"/>
    <cellStyle name="Lien hypertexte" xfId="8383" builtinId="8" hidden="1"/>
    <cellStyle name="Lien hypertexte" xfId="8385" builtinId="8" hidden="1"/>
    <cellStyle name="Lien hypertexte" xfId="8387" builtinId="8" hidden="1"/>
    <cellStyle name="Lien hypertexte" xfId="8389" builtinId="8" hidden="1"/>
    <cellStyle name="Lien hypertexte" xfId="8391" builtinId="8" hidden="1"/>
    <cellStyle name="Lien hypertexte" xfId="8393" builtinId="8" hidden="1"/>
    <cellStyle name="Lien hypertexte" xfId="8395" builtinId="8" hidden="1"/>
    <cellStyle name="Lien hypertexte" xfId="8397" builtinId="8" hidden="1"/>
    <cellStyle name="Lien hypertexte" xfId="8399" builtinId="8" hidden="1"/>
    <cellStyle name="Lien hypertexte" xfId="8401" builtinId="8" hidden="1"/>
    <cellStyle name="Lien hypertexte" xfId="8403" builtinId="8" hidden="1"/>
    <cellStyle name="Lien hypertexte" xfId="8405" builtinId="8" hidden="1"/>
    <cellStyle name="Lien hypertexte" xfId="8407" builtinId="8" hidden="1"/>
    <cellStyle name="Lien hypertexte" xfId="8409" builtinId="8" hidden="1"/>
    <cellStyle name="Lien hypertexte" xfId="8411" builtinId="8" hidden="1"/>
    <cellStyle name="Lien hypertexte" xfId="8413" builtinId="8" hidden="1"/>
    <cellStyle name="Lien hypertexte" xfId="8415" builtinId="8" hidden="1"/>
    <cellStyle name="Lien hypertexte" xfId="8417" builtinId="8" hidden="1"/>
    <cellStyle name="Lien hypertexte" xfId="8419" builtinId="8" hidden="1"/>
    <cellStyle name="Lien hypertexte" xfId="8421" builtinId="8" hidden="1"/>
    <cellStyle name="Lien hypertexte" xfId="8423" builtinId="8" hidden="1"/>
    <cellStyle name="Lien hypertexte" xfId="8425" builtinId="8" hidden="1"/>
    <cellStyle name="Lien hypertexte" xfId="8427" builtinId="8" hidden="1"/>
    <cellStyle name="Lien hypertexte" xfId="8429" builtinId="8" hidden="1"/>
    <cellStyle name="Lien hypertexte" xfId="8431" builtinId="8" hidden="1"/>
    <cellStyle name="Lien hypertexte" xfId="8433" builtinId="8" hidden="1"/>
    <cellStyle name="Lien hypertexte" xfId="8435" builtinId="8" hidden="1"/>
    <cellStyle name="Lien hypertexte" xfId="8437" builtinId="8" hidden="1"/>
    <cellStyle name="Lien hypertexte" xfId="8439" builtinId="8" hidden="1"/>
    <cellStyle name="Lien hypertexte" xfId="8441" builtinId="8" hidden="1"/>
    <cellStyle name="Lien hypertexte" xfId="8443" builtinId="8" hidden="1"/>
    <cellStyle name="Lien hypertexte" xfId="8445" builtinId="8" hidden="1"/>
    <cellStyle name="Lien hypertexte" xfId="8447" builtinId="8" hidden="1"/>
    <cellStyle name="Lien hypertexte" xfId="8449" builtinId="8" hidden="1"/>
    <cellStyle name="Lien hypertexte" xfId="8451" builtinId="8" hidden="1"/>
    <cellStyle name="Lien hypertexte" xfId="8453" builtinId="8" hidden="1"/>
    <cellStyle name="Lien hypertexte" xfId="8455" builtinId="8" hidden="1"/>
    <cellStyle name="Lien hypertexte" xfId="8457" builtinId="8" hidden="1"/>
    <cellStyle name="Lien hypertexte" xfId="8459" builtinId="8" hidden="1"/>
    <cellStyle name="Lien hypertexte" xfId="8461" builtinId="8" hidden="1"/>
    <cellStyle name="Lien hypertexte" xfId="8463" builtinId="8" hidden="1"/>
    <cellStyle name="Lien hypertexte" xfId="8465" builtinId="8" hidden="1"/>
    <cellStyle name="Lien hypertexte" xfId="8467" builtinId="8" hidden="1"/>
    <cellStyle name="Lien hypertexte" xfId="8469" builtinId="8" hidden="1"/>
    <cellStyle name="Lien hypertexte" xfId="8471" builtinId="8" hidden="1"/>
    <cellStyle name="Lien hypertexte" xfId="8473" builtinId="8" hidden="1"/>
    <cellStyle name="Lien hypertexte" xfId="8475" builtinId="8" hidden="1"/>
    <cellStyle name="Lien hypertexte" xfId="8477" builtinId="8" hidden="1"/>
    <cellStyle name="Lien hypertexte" xfId="8479" builtinId="8" hidden="1"/>
    <cellStyle name="Lien hypertexte" xfId="8481" builtinId="8" hidden="1"/>
    <cellStyle name="Lien hypertexte" xfId="8483" builtinId="8" hidden="1"/>
    <cellStyle name="Lien hypertexte" xfId="8485" builtinId="8" hidden="1"/>
    <cellStyle name="Lien hypertexte" xfId="8487" builtinId="8" hidden="1"/>
    <cellStyle name="Lien hypertexte" xfId="8489" builtinId="8" hidden="1"/>
    <cellStyle name="Lien hypertexte" xfId="8491" builtinId="8" hidden="1"/>
    <cellStyle name="Lien hypertexte" xfId="8493" builtinId="8" hidden="1"/>
    <cellStyle name="Lien hypertexte" xfId="8495" builtinId="8" hidden="1"/>
    <cellStyle name="Lien hypertexte" xfId="8497" builtinId="8" hidden="1"/>
    <cellStyle name="Lien hypertexte" xfId="8499" builtinId="8" hidden="1"/>
    <cellStyle name="Lien hypertexte" xfId="8501" builtinId="8" hidden="1"/>
    <cellStyle name="Lien hypertexte" xfId="8503" builtinId="8" hidden="1"/>
    <cellStyle name="Lien hypertexte" xfId="8505" builtinId="8" hidden="1"/>
    <cellStyle name="Lien hypertexte" xfId="8507" builtinId="8" hidden="1"/>
    <cellStyle name="Lien hypertexte" xfId="8509" builtinId="8" hidden="1"/>
    <cellStyle name="Lien hypertexte" xfId="8511" builtinId="8" hidden="1"/>
    <cellStyle name="Lien hypertexte" xfId="8513" builtinId="8" hidden="1"/>
    <cellStyle name="Lien hypertexte" xfId="8515" builtinId="8" hidden="1"/>
    <cellStyle name="Lien hypertexte" xfId="8517" builtinId="8" hidden="1"/>
    <cellStyle name="Lien hypertexte" xfId="8519" builtinId="8" hidden="1"/>
    <cellStyle name="Lien hypertexte" xfId="8521" builtinId="8" hidden="1"/>
    <cellStyle name="Lien hypertexte" xfId="8523" builtinId="8" hidden="1"/>
    <cellStyle name="Lien hypertexte" xfId="8525" builtinId="8" hidden="1"/>
    <cellStyle name="Lien hypertexte" xfId="8527" builtinId="8" hidden="1"/>
    <cellStyle name="Lien hypertexte" xfId="8529" builtinId="8" hidden="1"/>
    <cellStyle name="Lien hypertexte" xfId="8531" builtinId="8" hidden="1"/>
    <cellStyle name="Lien hypertexte" xfId="8533" builtinId="8" hidden="1"/>
    <cellStyle name="Lien hypertexte" xfId="8535" builtinId="8" hidden="1"/>
    <cellStyle name="Lien hypertexte" xfId="8537" builtinId="8" hidden="1"/>
    <cellStyle name="Lien hypertexte" xfId="8539" builtinId="8" hidden="1"/>
    <cellStyle name="Lien hypertexte" xfId="8541" builtinId="8" hidden="1"/>
    <cellStyle name="Lien hypertexte" xfId="8543" builtinId="8" hidden="1"/>
    <cellStyle name="Lien hypertexte" xfId="8545" builtinId="8" hidden="1"/>
    <cellStyle name="Lien hypertexte" xfId="8547" builtinId="8" hidden="1"/>
    <cellStyle name="Lien hypertexte" xfId="8549" builtinId="8" hidden="1"/>
    <cellStyle name="Lien hypertexte" xfId="8551" builtinId="8" hidden="1"/>
    <cellStyle name="Lien hypertexte" xfId="8553" builtinId="8" hidden="1"/>
    <cellStyle name="Lien hypertexte" xfId="8555" builtinId="8" hidden="1"/>
    <cellStyle name="Lien hypertexte" xfId="8557" builtinId="8" hidden="1"/>
    <cellStyle name="Lien hypertexte" xfId="8559" builtinId="8" hidden="1"/>
    <cellStyle name="Lien hypertexte" xfId="8561" builtinId="8" hidden="1"/>
    <cellStyle name="Lien hypertexte" xfId="8563" builtinId="8" hidden="1"/>
    <cellStyle name="Lien hypertexte" xfId="8565" builtinId="8" hidden="1"/>
    <cellStyle name="Lien hypertexte" xfId="8567" builtinId="8" hidden="1"/>
    <cellStyle name="Lien hypertexte" xfId="8569" builtinId="8" hidden="1"/>
    <cellStyle name="Lien hypertexte" xfId="8571" builtinId="8" hidden="1"/>
    <cellStyle name="Lien hypertexte" xfId="8573" builtinId="8" hidden="1"/>
    <cellStyle name="Lien hypertexte" xfId="8575" builtinId="8" hidden="1"/>
    <cellStyle name="Lien hypertexte" xfId="8577" builtinId="8" hidden="1"/>
    <cellStyle name="Lien hypertexte" xfId="8579" builtinId="8" hidden="1"/>
    <cellStyle name="Lien hypertexte" xfId="8581" builtinId="8" hidden="1"/>
    <cellStyle name="Lien hypertexte" xfId="8583" builtinId="8" hidden="1"/>
    <cellStyle name="Lien hypertexte" xfId="8585" builtinId="8" hidden="1"/>
    <cellStyle name="Lien hypertexte" xfId="8587" builtinId="8" hidden="1"/>
    <cellStyle name="Lien hypertexte" xfId="8589" builtinId="8" hidden="1"/>
    <cellStyle name="Lien hypertexte" xfId="8591" builtinId="8" hidden="1"/>
    <cellStyle name="Lien hypertexte" xfId="8593" builtinId="8" hidden="1"/>
    <cellStyle name="Lien hypertexte" xfId="8595" builtinId="8" hidden="1"/>
    <cellStyle name="Lien hypertexte" xfId="8597" builtinId="8" hidden="1"/>
    <cellStyle name="Lien hypertexte" xfId="8599" builtinId="8" hidden="1"/>
    <cellStyle name="Lien hypertexte" xfId="8601" builtinId="8" hidden="1"/>
    <cellStyle name="Lien hypertexte" xfId="8603" builtinId="8" hidden="1"/>
    <cellStyle name="Lien hypertexte" xfId="8605" builtinId="8" hidden="1"/>
    <cellStyle name="Lien hypertexte" xfId="8607" builtinId="8" hidden="1"/>
    <cellStyle name="Lien hypertexte" xfId="8609" builtinId="8" hidden="1"/>
    <cellStyle name="Lien hypertexte" xfId="8611" builtinId="8" hidden="1"/>
    <cellStyle name="Lien hypertexte" xfId="8613" builtinId="8" hidden="1"/>
    <cellStyle name="Lien hypertexte" xfId="8615" builtinId="8" hidden="1"/>
    <cellStyle name="Lien hypertexte" xfId="8617" builtinId="8" hidden="1"/>
    <cellStyle name="Lien hypertexte" xfId="8619" builtinId="8" hidden="1"/>
    <cellStyle name="Lien hypertexte" xfId="8621" builtinId="8" hidden="1"/>
    <cellStyle name="Lien hypertexte" xfId="8623" builtinId="8" hidden="1"/>
    <cellStyle name="Lien hypertexte" xfId="8625" builtinId="8" hidden="1"/>
    <cellStyle name="Lien hypertexte" xfId="8627" builtinId="8" hidden="1"/>
    <cellStyle name="Lien hypertexte" xfId="8629" builtinId="8" hidden="1"/>
    <cellStyle name="Lien hypertexte" xfId="8631" builtinId="8" hidden="1"/>
    <cellStyle name="Lien hypertexte" xfId="8633" builtinId="8" hidden="1"/>
    <cellStyle name="Lien hypertexte" xfId="8635" builtinId="8" hidden="1"/>
    <cellStyle name="Lien hypertexte" xfId="8637" builtinId="8" hidden="1"/>
    <cellStyle name="Lien hypertexte" xfId="8639" builtinId="8" hidden="1"/>
    <cellStyle name="Lien hypertexte" xfId="8641" builtinId="8" hidden="1"/>
    <cellStyle name="Lien hypertexte" xfId="8643" builtinId="8" hidden="1"/>
    <cellStyle name="Lien hypertexte" xfId="8645" builtinId="8" hidden="1"/>
    <cellStyle name="Lien hypertexte" xfId="8647" builtinId="8" hidden="1"/>
    <cellStyle name="Lien hypertexte" xfId="8649" builtinId="8" hidden="1"/>
    <cellStyle name="Lien hypertexte" xfId="8651" builtinId="8" hidden="1"/>
    <cellStyle name="Lien hypertexte" xfId="8653" builtinId="8" hidden="1"/>
    <cellStyle name="Lien hypertexte" xfId="8655" builtinId="8" hidden="1"/>
    <cellStyle name="Lien hypertexte" xfId="8657" builtinId="8" hidden="1"/>
    <cellStyle name="Lien hypertexte" xfId="8659" builtinId="8" hidden="1"/>
    <cellStyle name="Lien hypertexte" xfId="8661" builtinId="8" hidden="1"/>
    <cellStyle name="Lien hypertexte" xfId="8663" builtinId="8" hidden="1"/>
    <cellStyle name="Lien hypertexte" xfId="8665" builtinId="8" hidden="1"/>
    <cellStyle name="Lien hypertexte" xfId="8667" builtinId="8" hidden="1"/>
    <cellStyle name="Lien hypertexte" xfId="8669" builtinId="8" hidden="1"/>
    <cellStyle name="Lien hypertexte" xfId="8671" builtinId="8" hidden="1"/>
    <cellStyle name="Lien hypertexte" xfId="8673" builtinId="8" hidden="1"/>
    <cellStyle name="Lien hypertexte" xfId="8675" builtinId="8" hidden="1"/>
    <cellStyle name="Lien hypertexte" xfId="8677" builtinId="8" hidden="1"/>
    <cellStyle name="Lien hypertexte" xfId="8679" builtinId="8" hidden="1"/>
    <cellStyle name="Lien hypertexte" xfId="8681" builtinId="8" hidden="1"/>
    <cellStyle name="Lien hypertexte" xfId="8683" builtinId="8" hidden="1"/>
    <cellStyle name="Lien hypertexte" xfId="8685" builtinId="8" hidden="1"/>
    <cellStyle name="Lien hypertexte" xfId="8687" builtinId="8" hidden="1"/>
    <cellStyle name="Lien hypertexte" xfId="8689" builtinId="8" hidden="1"/>
    <cellStyle name="Lien hypertexte" xfId="8691" builtinId="8" hidden="1"/>
    <cellStyle name="Lien hypertexte" xfId="8693" builtinId="8" hidden="1"/>
    <cellStyle name="Lien hypertexte" xfId="8695" builtinId="8" hidden="1"/>
    <cellStyle name="Lien hypertexte" xfId="8697" builtinId="8" hidden="1"/>
    <cellStyle name="Lien hypertexte" xfId="8699" builtinId="8" hidden="1"/>
    <cellStyle name="Lien hypertexte" xfId="8701" builtinId="8" hidden="1"/>
    <cellStyle name="Lien hypertexte" xfId="8703" builtinId="8" hidden="1"/>
    <cellStyle name="Lien hypertexte" xfId="8705" builtinId="8" hidden="1"/>
    <cellStyle name="Lien hypertexte" xfId="8707" builtinId="8" hidden="1"/>
    <cellStyle name="Lien hypertexte" xfId="8709" builtinId="8" hidden="1"/>
    <cellStyle name="Lien hypertexte" xfId="8711" builtinId="8" hidden="1"/>
    <cellStyle name="Lien hypertexte" xfId="8713" builtinId="8" hidden="1"/>
    <cellStyle name="Lien hypertexte" xfId="8715" builtinId="8" hidden="1"/>
    <cellStyle name="Lien hypertexte" xfId="8717" builtinId="8" hidden="1"/>
    <cellStyle name="Lien hypertexte" xfId="8719" builtinId="8" hidden="1"/>
    <cellStyle name="Lien hypertexte" xfId="8721" builtinId="8" hidden="1"/>
    <cellStyle name="Lien hypertexte" xfId="8723" builtinId="8" hidden="1"/>
    <cellStyle name="Lien hypertexte" xfId="8725" builtinId="8" hidden="1"/>
    <cellStyle name="Lien hypertexte" xfId="8727" builtinId="8" hidden="1"/>
    <cellStyle name="Lien hypertexte" xfId="8729" builtinId="8" hidden="1"/>
    <cellStyle name="Lien hypertexte" xfId="8731" builtinId="8" hidden="1"/>
    <cellStyle name="Lien hypertexte" xfId="8733" builtinId="8" hidden="1"/>
    <cellStyle name="Lien hypertexte" xfId="8735" builtinId="8" hidden="1"/>
    <cellStyle name="Lien hypertexte" xfId="8737" builtinId="8" hidden="1"/>
    <cellStyle name="Lien hypertexte" xfId="8739" builtinId="8" hidden="1"/>
    <cellStyle name="Lien hypertexte" xfId="8741" builtinId="8" hidden="1"/>
    <cellStyle name="Lien hypertexte" xfId="8743" builtinId="8" hidden="1"/>
    <cellStyle name="Lien hypertexte" xfId="8745" builtinId="8" hidden="1"/>
    <cellStyle name="Lien hypertexte" xfId="8747" builtinId="8" hidden="1"/>
    <cellStyle name="Lien hypertexte" xfId="8749" builtinId="8" hidden="1"/>
    <cellStyle name="Lien hypertexte" xfId="8751" builtinId="8" hidden="1"/>
    <cellStyle name="Lien hypertexte" xfId="8753" builtinId="8" hidden="1"/>
    <cellStyle name="Lien hypertexte" xfId="8755" builtinId="8" hidden="1"/>
    <cellStyle name="Lien hypertexte" xfId="8757" builtinId="8" hidden="1"/>
    <cellStyle name="Lien hypertexte" xfId="8759" builtinId="8" hidden="1"/>
    <cellStyle name="Lien hypertexte" xfId="8761" builtinId="8" hidden="1"/>
    <cellStyle name="Lien hypertexte" xfId="8763" builtinId="8" hidden="1"/>
    <cellStyle name="Lien hypertexte" xfId="8765" builtinId="8" hidden="1"/>
    <cellStyle name="Lien hypertexte" xfId="8767" builtinId="8" hidden="1"/>
    <cellStyle name="Lien hypertexte" xfId="8769" builtinId="8" hidden="1"/>
    <cellStyle name="Lien hypertexte" xfId="8771" builtinId="8" hidden="1"/>
    <cellStyle name="Lien hypertexte" xfId="8773" builtinId="8" hidden="1"/>
    <cellStyle name="Lien hypertexte" xfId="8775" builtinId="8" hidden="1"/>
    <cellStyle name="Lien hypertexte" xfId="8777" builtinId="8" hidden="1"/>
    <cellStyle name="Lien hypertexte" xfId="8779" builtinId="8" hidden="1"/>
    <cellStyle name="Lien hypertexte" xfId="8781" builtinId="8" hidden="1"/>
    <cellStyle name="Lien hypertexte" xfId="8783" builtinId="8" hidden="1"/>
    <cellStyle name="Lien hypertexte" xfId="8785" builtinId="8" hidden="1"/>
    <cellStyle name="Lien hypertexte" xfId="8787" builtinId="8" hidden="1"/>
    <cellStyle name="Lien hypertexte" xfId="8789" builtinId="8" hidden="1"/>
    <cellStyle name="Lien hypertexte" xfId="8791" builtinId="8" hidden="1"/>
    <cellStyle name="Lien hypertexte" xfId="8793" builtinId="8" hidden="1"/>
    <cellStyle name="Lien hypertexte" xfId="8795" builtinId="8" hidden="1"/>
    <cellStyle name="Lien hypertexte" xfId="8797" builtinId="8" hidden="1"/>
    <cellStyle name="Lien hypertexte" xfId="8799" builtinId="8" hidden="1"/>
    <cellStyle name="Lien hypertexte" xfId="8801" builtinId="8" hidden="1"/>
    <cellStyle name="Lien hypertexte" xfId="8803" builtinId="8" hidden="1"/>
    <cellStyle name="Lien hypertexte" xfId="8805" builtinId="8" hidden="1"/>
    <cellStyle name="Lien hypertexte" xfId="8807" builtinId="8" hidden="1"/>
    <cellStyle name="Lien hypertexte" xfId="8809" builtinId="8" hidden="1"/>
    <cellStyle name="Lien hypertexte" xfId="8811" builtinId="8" hidden="1"/>
    <cellStyle name="Lien hypertexte" xfId="8813" builtinId="8" hidden="1"/>
    <cellStyle name="Lien hypertexte" xfId="8815" builtinId="8" hidden="1"/>
    <cellStyle name="Lien hypertexte" xfId="8817" builtinId="8" hidden="1"/>
    <cellStyle name="Lien hypertexte" xfId="8819" builtinId="8" hidden="1"/>
    <cellStyle name="Lien hypertexte" xfId="8821" builtinId="8" hidden="1"/>
    <cellStyle name="Lien hypertexte" xfId="8823" builtinId="8" hidden="1"/>
    <cellStyle name="Lien hypertexte" xfId="8825" builtinId="8" hidden="1"/>
    <cellStyle name="Lien hypertexte" xfId="8827" builtinId="8" hidden="1"/>
    <cellStyle name="Lien hypertexte" xfId="8829" builtinId="8" hidden="1"/>
    <cellStyle name="Lien hypertexte" xfId="8831" builtinId="8" hidden="1"/>
    <cellStyle name="Lien hypertexte" xfId="8833" builtinId="8" hidden="1"/>
    <cellStyle name="Lien hypertexte" xfId="8835" builtinId="8" hidden="1"/>
    <cellStyle name="Lien hypertexte" xfId="8837" builtinId="8" hidden="1"/>
    <cellStyle name="Lien hypertexte" xfId="8839" builtinId="8" hidden="1"/>
    <cellStyle name="Lien hypertexte" xfId="8841" builtinId="8" hidden="1"/>
    <cellStyle name="Lien hypertexte" xfId="8843" builtinId="8" hidden="1"/>
    <cellStyle name="Lien hypertexte" xfId="8845" builtinId="8" hidden="1"/>
    <cellStyle name="Lien hypertexte" xfId="8847" builtinId="8" hidden="1"/>
    <cellStyle name="Lien hypertexte" xfId="8849" builtinId="8" hidden="1"/>
    <cellStyle name="Lien hypertexte" xfId="8851" builtinId="8" hidden="1"/>
    <cellStyle name="Lien hypertexte" xfId="8853" builtinId="8" hidden="1"/>
    <cellStyle name="Lien hypertexte" xfId="8855" builtinId="8" hidden="1"/>
    <cellStyle name="Lien hypertexte" xfId="8857" builtinId="8" hidden="1"/>
    <cellStyle name="Lien hypertexte" xfId="8859" builtinId="8" hidden="1"/>
    <cellStyle name="Lien hypertexte" xfId="8861" builtinId="8" hidden="1"/>
    <cellStyle name="Lien hypertexte" xfId="8863" builtinId="8" hidden="1"/>
    <cellStyle name="Lien hypertexte" xfId="8865" builtinId="8" hidden="1"/>
    <cellStyle name="Lien hypertexte" xfId="8867" builtinId="8" hidden="1"/>
    <cellStyle name="Lien hypertexte" xfId="8869" builtinId="8" hidden="1"/>
    <cellStyle name="Lien hypertexte" xfId="8871" builtinId="8" hidden="1"/>
    <cellStyle name="Lien hypertexte" xfId="8873" builtinId="8" hidden="1"/>
    <cellStyle name="Lien hypertexte" xfId="8875" builtinId="8" hidden="1"/>
    <cellStyle name="Lien hypertexte" xfId="8877" builtinId="8" hidden="1"/>
    <cellStyle name="Lien hypertexte" xfId="8879" builtinId="8" hidden="1"/>
    <cellStyle name="Lien hypertexte" xfId="8881" builtinId="8" hidden="1"/>
    <cellStyle name="Lien hypertexte" xfId="8883" builtinId="8" hidden="1"/>
    <cellStyle name="Lien hypertexte" xfId="8885" builtinId="8" hidden="1"/>
    <cellStyle name="Lien hypertexte" xfId="8887" builtinId="8" hidden="1"/>
    <cellStyle name="Lien hypertexte" xfId="8889" builtinId="8" hidden="1"/>
    <cellStyle name="Lien hypertexte" xfId="8891" builtinId="8" hidden="1"/>
    <cellStyle name="Lien hypertexte" xfId="8893" builtinId="8" hidden="1"/>
    <cellStyle name="Lien hypertexte" xfId="8895" builtinId="8" hidden="1"/>
    <cellStyle name="Lien hypertexte" xfId="8897" builtinId="8" hidden="1"/>
    <cellStyle name="Lien hypertexte" xfId="8899" builtinId="8" hidden="1"/>
    <cellStyle name="Lien hypertexte" xfId="8901" builtinId="8" hidden="1"/>
    <cellStyle name="Lien hypertexte" xfId="8903" builtinId="8" hidden="1"/>
    <cellStyle name="Lien hypertexte" xfId="8905" builtinId="8" hidden="1"/>
    <cellStyle name="Lien hypertexte" xfId="8907" builtinId="8" hidden="1"/>
    <cellStyle name="Lien hypertexte" xfId="8909" builtinId="8" hidden="1"/>
    <cellStyle name="Lien hypertexte" xfId="8911" builtinId="8" hidden="1"/>
    <cellStyle name="Lien hypertexte" xfId="8913" builtinId="8" hidden="1"/>
    <cellStyle name="Lien hypertexte" xfId="8915" builtinId="8" hidden="1"/>
    <cellStyle name="Lien hypertexte" xfId="8917" builtinId="8" hidden="1"/>
    <cellStyle name="Lien hypertexte" xfId="8919" builtinId="8" hidden="1"/>
    <cellStyle name="Lien hypertexte" xfId="8921" builtinId="8" hidden="1"/>
    <cellStyle name="Lien hypertexte" xfId="8923" builtinId="8" hidden="1"/>
    <cellStyle name="Lien hypertexte" xfId="8925" builtinId="8" hidden="1"/>
    <cellStyle name="Lien hypertexte" xfId="8927" builtinId="8" hidden="1"/>
    <cellStyle name="Lien hypertexte" xfId="8929" builtinId="8" hidden="1"/>
    <cellStyle name="Lien hypertexte" xfId="8931" builtinId="8" hidden="1"/>
    <cellStyle name="Lien hypertexte" xfId="8933" builtinId="8" hidden="1"/>
    <cellStyle name="Lien hypertexte" xfId="8935" builtinId="8" hidden="1"/>
    <cellStyle name="Lien hypertexte" xfId="8937" builtinId="8" hidden="1"/>
    <cellStyle name="Lien hypertexte" xfId="8939" builtinId="8" hidden="1"/>
    <cellStyle name="Lien hypertexte" xfId="8941" builtinId="8" hidden="1"/>
    <cellStyle name="Lien hypertexte" xfId="8943" builtinId="8" hidden="1"/>
    <cellStyle name="Lien hypertexte" xfId="8945" builtinId="8" hidden="1"/>
    <cellStyle name="Lien hypertexte" xfId="894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Lien hypertexte visité" xfId="1608" builtinId="9" hidden="1"/>
    <cellStyle name="Lien hypertexte visité" xfId="1610" builtinId="9" hidden="1"/>
    <cellStyle name="Lien hypertexte visité" xfId="1612" builtinId="9" hidden="1"/>
    <cellStyle name="Lien hypertexte visité" xfId="1614" builtinId="9" hidden="1"/>
    <cellStyle name="Lien hypertexte visité" xfId="1616" builtinId="9" hidden="1"/>
    <cellStyle name="Lien hypertexte visité" xfId="1618" builtinId="9" hidden="1"/>
    <cellStyle name="Lien hypertexte visité" xfId="1620" builtinId="9" hidden="1"/>
    <cellStyle name="Lien hypertexte visité" xfId="1622" builtinId="9" hidden="1"/>
    <cellStyle name="Lien hypertexte visité" xfId="1624" builtinId="9" hidden="1"/>
    <cellStyle name="Lien hypertexte visité" xfId="1626" builtinId="9" hidden="1"/>
    <cellStyle name="Lien hypertexte visité" xfId="1628" builtinId="9" hidden="1"/>
    <cellStyle name="Lien hypertexte visité" xfId="1630" builtinId="9" hidden="1"/>
    <cellStyle name="Lien hypertexte visité" xfId="1632" builtinId="9" hidden="1"/>
    <cellStyle name="Lien hypertexte visité" xfId="1634" builtinId="9" hidden="1"/>
    <cellStyle name="Lien hypertexte visité" xfId="1636" builtinId="9" hidden="1"/>
    <cellStyle name="Lien hypertexte visité" xfId="1638" builtinId="9" hidden="1"/>
    <cellStyle name="Lien hypertexte visité" xfId="1640" builtinId="9" hidden="1"/>
    <cellStyle name="Lien hypertexte visité" xfId="1642" builtinId="9" hidden="1"/>
    <cellStyle name="Lien hypertexte visité" xfId="1644" builtinId="9" hidden="1"/>
    <cellStyle name="Lien hypertexte visité" xfId="1646" builtinId="9" hidden="1"/>
    <cellStyle name="Lien hypertexte visité" xfId="1648" builtinId="9" hidden="1"/>
    <cellStyle name="Lien hypertexte visité" xfId="1650" builtinId="9" hidden="1"/>
    <cellStyle name="Lien hypertexte visité" xfId="1652" builtinId="9" hidden="1"/>
    <cellStyle name="Lien hypertexte visité" xfId="1654" builtinId="9" hidden="1"/>
    <cellStyle name="Lien hypertexte visité" xfId="1656" builtinId="9" hidden="1"/>
    <cellStyle name="Lien hypertexte visité" xfId="1658" builtinId="9" hidden="1"/>
    <cellStyle name="Lien hypertexte visité" xfId="1660" builtinId="9" hidden="1"/>
    <cellStyle name="Lien hypertexte visité" xfId="1662" builtinId="9" hidden="1"/>
    <cellStyle name="Lien hypertexte visité" xfId="1664" builtinId="9" hidden="1"/>
    <cellStyle name="Lien hypertexte visité" xfId="1666" builtinId="9" hidden="1"/>
    <cellStyle name="Lien hypertexte visité" xfId="1668" builtinId="9" hidden="1"/>
    <cellStyle name="Lien hypertexte visité" xfId="1670" builtinId="9" hidden="1"/>
    <cellStyle name="Lien hypertexte visité" xfId="1672" builtinId="9" hidden="1"/>
    <cellStyle name="Lien hypertexte visité" xfId="1674" builtinId="9" hidden="1"/>
    <cellStyle name="Lien hypertexte visité" xfId="1676" builtinId="9" hidden="1"/>
    <cellStyle name="Lien hypertexte visité" xfId="1678" builtinId="9" hidden="1"/>
    <cellStyle name="Lien hypertexte visité" xfId="1680" builtinId="9" hidden="1"/>
    <cellStyle name="Lien hypertexte visité" xfId="1682" builtinId="9" hidden="1"/>
    <cellStyle name="Lien hypertexte visité" xfId="1684" builtinId="9" hidden="1"/>
    <cellStyle name="Lien hypertexte visité" xfId="1686" builtinId="9" hidden="1"/>
    <cellStyle name="Lien hypertexte visité" xfId="1688" builtinId="9" hidden="1"/>
    <cellStyle name="Lien hypertexte visité" xfId="1690" builtinId="9" hidden="1"/>
    <cellStyle name="Lien hypertexte visité" xfId="1692" builtinId="9" hidden="1"/>
    <cellStyle name="Lien hypertexte visité" xfId="1694" builtinId="9" hidden="1"/>
    <cellStyle name="Lien hypertexte visité" xfId="1696" builtinId="9" hidden="1"/>
    <cellStyle name="Lien hypertexte visité" xfId="1698" builtinId="9" hidden="1"/>
    <cellStyle name="Lien hypertexte visité" xfId="1700" builtinId="9" hidden="1"/>
    <cellStyle name="Lien hypertexte visité" xfId="1702" builtinId="9" hidden="1"/>
    <cellStyle name="Lien hypertexte visité" xfId="1704" builtinId="9" hidden="1"/>
    <cellStyle name="Lien hypertexte visité" xfId="1706" builtinId="9" hidden="1"/>
    <cellStyle name="Lien hypertexte visité" xfId="1708" builtinId="9" hidden="1"/>
    <cellStyle name="Lien hypertexte visité" xfId="1710" builtinId="9" hidden="1"/>
    <cellStyle name="Lien hypertexte visité" xfId="1712" builtinId="9" hidden="1"/>
    <cellStyle name="Lien hypertexte visité" xfId="1714" builtinId="9" hidden="1"/>
    <cellStyle name="Lien hypertexte visité" xfId="1716" builtinId="9" hidden="1"/>
    <cellStyle name="Lien hypertexte visité" xfId="1718" builtinId="9" hidden="1"/>
    <cellStyle name="Lien hypertexte visité" xfId="1720" builtinId="9" hidden="1"/>
    <cellStyle name="Lien hypertexte visité" xfId="1722" builtinId="9" hidden="1"/>
    <cellStyle name="Lien hypertexte visité" xfId="1724" builtinId="9" hidden="1"/>
    <cellStyle name="Lien hypertexte visité" xfId="1726" builtinId="9" hidden="1"/>
    <cellStyle name="Lien hypertexte visité" xfId="1728" builtinId="9" hidden="1"/>
    <cellStyle name="Lien hypertexte visité" xfId="1730" builtinId="9" hidden="1"/>
    <cellStyle name="Lien hypertexte visité" xfId="1732" builtinId="9" hidden="1"/>
    <cellStyle name="Lien hypertexte visité" xfId="1734" builtinId="9" hidden="1"/>
    <cellStyle name="Lien hypertexte visité" xfId="1736" builtinId="9" hidden="1"/>
    <cellStyle name="Lien hypertexte visité" xfId="1738" builtinId="9" hidden="1"/>
    <cellStyle name="Lien hypertexte visité" xfId="1740" builtinId="9" hidden="1"/>
    <cellStyle name="Lien hypertexte visité" xfId="1742" builtinId="9" hidden="1"/>
    <cellStyle name="Lien hypertexte visité" xfId="1744" builtinId="9" hidden="1"/>
    <cellStyle name="Lien hypertexte visité" xfId="1746" builtinId="9" hidden="1"/>
    <cellStyle name="Lien hypertexte visité" xfId="1748" builtinId="9" hidden="1"/>
    <cellStyle name="Lien hypertexte visité" xfId="1750" builtinId="9" hidden="1"/>
    <cellStyle name="Lien hypertexte visité" xfId="1752" builtinId="9" hidden="1"/>
    <cellStyle name="Lien hypertexte visité" xfId="1754" builtinId="9" hidden="1"/>
    <cellStyle name="Lien hypertexte visité" xfId="1756" builtinId="9" hidden="1"/>
    <cellStyle name="Lien hypertexte visité" xfId="1758" builtinId="9" hidden="1"/>
    <cellStyle name="Lien hypertexte visité" xfId="1760" builtinId="9" hidden="1"/>
    <cellStyle name="Lien hypertexte visité" xfId="1762" builtinId="9" hidden="1"/>
    <cellStyle name="Lien hypertexte visité" xfId="1764" builtinId="9" hidden="1"/>
    <cellStyle name="Lien hypertexte visité" xfId="1766" builtinId="9" hidden="1"/>
    <cellStyle name="Lien hypertexte visité" xfId="1768" builtinId="9" hidden="1"/>
    <cellStyle name="Lien hypertexte visité" xfId="1770" builtinId="9" hidden="1"/>
    <cellStyle name="Lien hypertexte visité" xfId="1772" builtinId="9" hidden="1"/>
    <cellStyle name="Lien hypertexte visité" xfId="1774" builtinId="9" hidden="1"/>
    <cellStyle name="Lien hypertexte visité" xfId="1776" builtinId="9" hidden="1"/>
    <cellStyle name="Lien hypertexte visité" xfId="1778" builtinId="9" hidden="1"/>
    <cellStyle name="Lien hypertexte visité" xfId="1780" builtinId="9" hidden="1"/>
    <cellStyle name="Lien hypertexte visité" xfId="1782" builtinId="9" hidden="1"/>
    <cellStyle name="Lien hypertexte visité" xfId="1784" builtinId="9" hidden="1"/>
    <cellStyle name="Lien hypertexte visité" xfId="1786" builtinId="9" hidden="1"/>
    <cellStyle name="Lien hypertexte visité" xfId="1788" builtinId="9" hidden="1"/>
    <cellStyle name="Lien hypertexte visité" xfId="1790" builtinId="9" hidden="1"/>
    <cellStyle name="Lien hypertexte visité" xfId="1792" builtinId="9" hidden="1"/>
    <cellStyle name="Lien hypertexte visité" xfId="1794" builtinId="9" hidden="1"/>
    <cellStyle name="Lien hypertexte visité" xfId="1796" builtinId="9" hidden="1"/>
    <cellStyle name="Lien hypertexte visité" xfId="1798" builtinId="9" hidden="1"/>
    <cellStyle name="Lien hypertexte visité" xfId="1800" builtinId="9" hidden="1"/>
    <cellStyle name="Lien hypertexte visité" xfId="1802" builtinId="9" hidden="1"/>
    <cellStyle name="Lien hypertexte visité" xfId="1804" builtinId="9" hidden="1"/>
    <cellStyle name="Lien hypertexte visité" xfId="1806" builtinId="9" hidden="1"/>
    <cellStyle name="Lien hypertexte visité" xfId="1808" builtinId="9" hidden="1"/>
    <cellStyle name="Lien hypertexte visité" xfId="1810" builtinId="9" hidden="1"/>
    <cellStyle name="Lien hypertexte visité" xfId="1812" builtinId="9" hidden="1"/>
    <cellStyle name="Lien hypertexte visité" xfId="1814" builtinId="9" hidden="1"/>
    <cellStyle name="Lien hypertexte visité" xfId="1816" builtinId="9" hidden="1"/>
    <cellStyle name="Lien hypertexte visité" xfId="1818" builtinId="9" hidden="1"/>
    <cellStyle name="Lien hypertexte visité" xfId="1820" builtinId="9" hidden="1"/>
    <cellStyle name="Lien hypertexte visité" xfId="1822" builtinId="9" hidden="1"/>
    <cellStyle name="Lien hypertexte visité" xfId="1824" builtinId="9" hidden="1"/>
    <cellStyle name="Lien hypertexte visité" xfId="1826" builtinId="9" hidden="1"/>
    <cellStyle name="Lien hypertexte visité" xfId="1828" builtinId="9" hidden="1"/>
    <cellStyle name="Lien hypertexte visité" xfId="1830" builtinId="9" hidden="1"/>
    <cellStyle name="Lien hypertexte visité" xfId="1832" builtinId="9" hidden="1"/>
    <cellStyle name="Lien hypertexte visité" xfId="1834" builtinId="9" hidden="1"/>
    <cellStyle name="Lien hypertexte visité" xfId="1836" builtinId="9" hidden="1"/>
    <cellStyle name="Lien hypertexte visité" xfId="1838" builtinId="9" hidden="1"/>
    <cellStyle name="Lien hypertexte visité" xfId="1840" builtinId="9" hidden="1"/>
    <cellStyle name="Lien hypertexte visité" xfId="1842" builtinId="9" hidden="1"/>
    <cellStyle name="Lien hypertexte visité" xfId="1844" builtinId="9" hidden="1"/>
    <cellStyle name="Lien hypertexte visité" xfId="1846" builtinId="9" hidden="1"/>
    <cellStyle name="Lien hypertexte visité" xfId="1848" builtinId="9" hidden="1"/>
    <cellStyle name="Lien hypertexte visité" xfId="1850" builtinId="9" hidden="1"/>
    <cellStyle name="Lien hypertexte visité" xfId="1852" builtinId="9" hidden="1"/>
    <cellStyle name="Lien hypertexte visité" xfId="1854" builtinId="9" hidden="1"/>
    <cellStyle name="Lien hypertexte visité" xfId="1856" builtinId="9" hidden="1"/>
    <cellStyle name="Lien hypertexte visité" xfId="1858" builtinId="9" hidden="1"/>
    <cellStyle name="Lien hypertexte visité" xfId="1860" builtinId="9" hidden="1"/>
    <cellStyle name="Lien hypertexte visité" xfId="1862" builtinId="9" hidden="1"/>
    <cellStyle name="Lien hypertexte visité" xfId="1864" builtinId="9" hidden="1"/>
    <cellStyle name="Lien hypertexte visité" xfId="1866" builtinId="9" hidden="1"/>
    <cellStyle name="Lien hypertexte visité" xfId="1868" builtinId="9" hidden="1"/>
    <cellStyle name="Lien hypertexte visité" xfId="1870" builtinId="9" hidden="1"/>
    <cellStyle name="Lien hypertexte visité" xfId="1872" builtinId="9" hidden="1"/>
    <cellStyle name="Lien hypertexte visité" xfId="1874" builtinId="9" hidden="1"/>
    <cellStyle name="Lien hypertexte visité" xfId="1876" builtinId="9" hidden="1"/>
    <cellStyle name="Lien hypertexte visité" xfId="1878" builtinId="9" hidden="1"/>
    <cellStyle name="Lien hypertexte visité" xfId="1880" builtinId="9" hidden="1"/>
    <cellStyle name="Lien hypertexte visité" xfId="1882" builtinId="9" hidden="1"/>
    <cellStyle name="Lien hypertexte visité" xfId="1884" builtinId="9" hidden="1"/>
    <cellStyle name="Lien hypertexte visité" xfId="1886" builtinId="9" hidden="1"/>
    <cellStyle name="Lien hypertexte visité" xfId="1888" builtinId="9" hidden="1"/>
    <cellStyle name="Lien hypertexte visité" xfId="1890" builtinId="9" hidden="1"/>
    <cellStyle name="Lien hypertexte visité" xfId="1892" builtinId="9" hidden="1"/>
    <cellStyle name="Lien hypertexte visité" xfId="1894" builtinId="9" hidden="1"/>
    <cellStyle name="Lien hypertexte visité" xfId="1896" builtinId="9" hidden="1"/>
    <cellStyle name="Lien hypertexte visité" xfId="1898" builtinId="9" hidden="1"/>
    <cellStyle name="Lien hypertexte visité" xfId="1900" builtinId="9" hidden="1"/>
    <cellStyle name="Lien hypertexte visité" xfId="1902" builtinId="9" hidden="1"/>
    <cellStyle name="Lien hypertexte visité" xfId="1904" builtinId="9" hidden="1"/>
    <cellStyle name="Lien hypertexte visité" xfId="1906" builtinId="9" hidden="1"/>
    <cellStyle name="Lien hypertexte visité" xfId="1908" builtinId="9" hidden="1"/>
    <cellStyle name="Lien hypertexte visité" xfId="1910" builtinId="9" hidden="1"/>
    <cellStyle name="Lien hypertexte visité" xfId="1912" builtinId="9" hidden="1"/>
    <cellStyle name="Lien hypertexte visité" xfId="1914" builtinId="9" hidden="1"/>
    <cellStyle name="Lien hypertexte visité" xfId="1916" builtinId="9" hidden="1"/>
    <cellStyle name="Lien hypertexte visité" xfId="1918" builtinId="9" hidden="1"/>
    <cellStyle name="Lien hypertexte visité" xfId="1920" builtinId="9" hidden="1"/>
    <cellStyle name="Lien hypertexte visité" xfId="1922" builtinId="9" hidden="1"/>
    <cellStyle name="Lien hypertexte visité" xfId="1924" builtinId="9" hidden="1"/>
    <cellStyle name="Lien hypertexte visité" xfId="1926" builtinId="9" hidden="1"/>
    <cellStyle name="Lien hypertexte visité" xfId="1928" builtinId="9" hidden="1"/>
    <cellStyle name="Lien hypertexte visité" xfId="1930" builtinId="9" hidden="1"/>
    <cellStyle name="Lien hypertexte visité" xfId="1932" builtinId="9" hidden="1"/>
    <cellStyle name="Lien hypertexte visité" xfId="1934" builtinId="9" hidden="1"/>
    <cellStyle name="Lien hypertexte visité" xfId="1936" builtinId="9" hidden="1"/>
    <cellStyle name="Lien hypertexte visité" xfId="1938" builtinId="9" hidden="1"/>
    <cellStyle name="Lien hypertexte visité" xfId="1940" builtinId="9" hidden="1"/>
    <cellStyle name="Lien hypertexte visité" xfId="1942" builtinId="9" hidden="1"/>
    <cellStyle name="Lien hypertexte visité" xfId="1944" builtinId="9" hidden="1"/>
    <cellStyle name="Lien hypertexte visité" xfId="1946" builtinId="9" hidden="1"/>
    <cellStyle name="Lien hypertexte visité" xfId="1948" builtinId="9" hidden="1"/>
    <cellStyle name="Lien hypertexte visité" xfId="1950" builtinId="9" hidden="1"/>
    <cellStyle name="Lien hypertexte visité" xfId="1952" builtinId="9" hidden="1"/>
    <cellStyle name="Lien hypertexte visité" xfId="1954" builtinId="9" hidden="1"/>
    <cellStyle name="Lien hypertexte visité" xfId="1956" builtinId="9" hidden="1"/>
    <cellStyle name="Lien hypertexte visité" xfId="1958" builtinId="9" hidden="1"/>
    <cellStyle name="Lien hypertexte visité" xfId="1960" builtinId="9" hidden="1"/>
    <cellStyle name="Lien hypertexte visité" xfId="1962" builtinId="9" hidden="1"/>
    <cellStyle name="Lien hypertexte visité" xfId="1964" builtinId="9" hidden="1"/>
    <cellStyle name="Lien hypertexte visité" xfId="1966" builtinId="9" hidden="1"/>
    <cellStyle name="Lien hypertexte visité" xfId="1968" builtinId="9" hidden="1"/>
    <cellStyle name="Lien hypertexte visité" xfId="1970" builtinId="9" hidden="1"/>
    <cellStyle name="Lien hypertexte visité" xfId="1972" builtinId="9" hidden="1"/>
    <cellStyle name="Lien hypertexte visité" xfId="1974" builtinId="9" hidden="1"/>
    <cellStyle name="Lien hypertexte visité" xfId="1976" builtinId="9" hidden="1"/>
    <cellStyle name="Lien hypertexte visité" xfId="1978" builtinId="9" hidden="1"/>
    <cellStyle name="Lien hypertexte visité" xfId="1980" builtinId="9" hidden="1"/>
    <cellStyle name="Lien hypertexte visité" xfId="1982" builtinId="9" hidden="1"/>
    <cellStyle name="Lien hypertexte visité" xfId="1984" builtinId="9" hidden="1"/>
    <cellStyle name="Lien hypertexte visité" xfId="1986" builtinId="9" hidden="1"/>
    <cellStyle name="Lien hypertexte visité" xfId="1988" builtinId="9" hidden="1"/>
    <cellStyle name="Lien hypertexte visité" xfId="1990" builtinId="9" hidden="1"/>
    <cellStyle name="Lien hypertexte visité" xfId="1992" builtinId="9" hidden="1"/>
    <cellStyle name="Lien hypertexte visité" xfId="1994" builtinId="9" hidden="1"/>
    <cellStyle name="Lien hypertexte visité" xfId="1996" builtinId="9" hidden="1"/>
    <cellStyle name="Lien hypertexte visité" xfId="1998" builtinId="9" hidden="1"/>
    <cellStyle name="Lien hypertexte visité" xfId="2000" builtinId="9" hidden="1"/>
    <cellStyle name="Lien hypertexte visité" xfId="2002" builtinId="9" hidden="1"/>
    <cellStyle name="Lien hypertexte visité" xfId="2004" builtinId="9" hidden="1"/>
    <cellStyle name="Lien hypertexte visité" xfId="2006" builtinId="9" hidden="1"/>
    <cellStyle name="Lien hypertexte visité" xfId="2008" builtinId="9" hidden="1"/>
    <cellStyle name="Lien hypertexte visité" xfId="2010" builtinId="9" hidden="1"/>
    <cellStyle name="Lien hypertexte visité" xfId="2012" builtinId="9" hidden="1"/>
    <cellStyle name="Lien hypertexte visité" xfId="2014" builtinId="9" hidden="1"/>
    <cellStyle name="Lien hypertexte visité" xfId="2016" builtinId="9" hidden="1"/>
    <cellStyle name="Lien hypertexte visité" xfId="2018" builtinId="9" hidden="1"/>
    <cellStyle name="Lien hypertexte visité" xfId="2020" builtinId="9" hidden="1"/>
    <cellStyle name="Lien hypertexte visité" xfId="2022" builtinId="9" hidden="1"/>
    <cellStyle name="Lien hypertexte visité" xfId="2024" builtinId="9" hidden="1"/>
    <cellStyle name="Lien hypertexte visité" xfId="2026" builtinId="9" hidden="1"/>
    <cellStyle name="Lien hypertexte visité" xfId="2028" builtinId="9" hidden="1"/>
    <cellStyle name="Lien hypertexte visité" xfId="2030" builtinId="9" hidden="1"/>
    <cellStyle name="Lien hypertexte visité" xfId="2032" builtinId="9" hidden="1"/>
    <cellStyle name="Lien hypertexte visité" xfId="2034" builtinId="9" hidden="1"/>
    <cellStyle name="Lien hypertexte visité" xfId="2036" builtinId="9" hidden="1"/>
    <cellStyle name="Lien hypertexte visité" xfId="2038" builtinId="9" hidden="1"/>
    <cellStyle name="Lien hypertexte visité" xfId="2040" builtinId="9" hidden="1"/>
    <cellStyle name="Lien hypertexte visité" xfId="2042" builtinId="9" hidden="1"/>
    <cellStyle name="Lien hypertexte visité" xfId="2044" builtinId="9" hidden="1"/>
    <cellStyle name="Lien hypertexte visité" xfId="2046" builtinId="9" hidden="1"/>
    <cellStyle name="Lien hypertexte visité" xfId="2048" builtinId="9" hidden="1"/>
    <cellStyle name="Lien hypertexte visité" xfId="2050" builtinId="9" hidden="1"/>
    <cellStyle name="Lien hypertexte visité" xfId="2052" builtinId="9" hidden="1"/>
    <cellStyle name="Lien hypertexte visité" xfId="2054" builtinId="9" hidden="1"/>
    <cellStyle name="Lien hypertexte visité" xfId="2056" builtinId="9" hidden="1"/>
    <cellStyle name="Lien hypertexte visité" xfId="2058" builtinId="9" hidden="1"/>
    <cellStyle name="Lien hypertexte visité" xfId="2060" builtinId="9" hidden="1"/>
    <cellStyle name="Lien hypertexte visité" xfId="2062" builtinId="9" hidden="1"/>
    <cellStyle name="Lien hypertexte visité" xfId="2064" builtinId="9" hidden="1"/>
    <cellStyle name="Lien hypertexte visité" xfId="2066" builtinId="9" hidden="1"/>
    <cellStyle name="Lien hypertexte visité" xfId="2068" builtinId="9" hidden="1"/>
    <cellStyle name="Lien hypertexte visité" xfId="2070" builtinId="9" hidden="1"/>
    <cellStyle name="Lien hypertexte visité" xfId="2072" builtinId="9" hidden="1"/>
    <cellStyle name="Lien hypertexte visité" xfId="2074" builtinId="9" hidden="1"/>
    <cellStyle name="Lien hypertexte visité" xfId="2076" builtinId="9" hidden="1"/>
    <cellStyle name="Lien hypertexte visité" xfId="2078" builtinId="9" hidden="1"/>
    <cellStyle name="Lien hypertexte visité" xfId="2080" builtinId="9" hidden="1"/>
    <cellStyle name="Lien hypertexte visité" xfId="2082" builtinId="9" hidden="1"/>
    <cellStyle name="Lien hypertexte visité" xfId="2084" builtinId="9" hidden="1"/>
    <cellStyle name="Lien hypertexte visité" xfId="2086" builtinId="9" hidden="1"/>
    <cellStyle name="Lien hypertexte visité" xfId="2088" builtinId="9" hidden="1"/>
    <cellStyle name="Lien hypertexte visité" xfId="2090" builtinId="9" hidden="1"/>
    <cellStyle name="Lien hypertexte visité" xfId="2092" builtinId="9" hidden="1"/>
    <cellStyle name="Lien hypertexte visité" xfId="2094" builtinId="9" hidden="1"/>
    <cellStyle name="Lien hypertexte visité" xfId="2096" builtinId="9" hidden="1"/>
    <cellStyle name="Lien hypertexte visité" xfId="2098" builtinId="9" hidden="1"/>
    <cellStyle name="Lien hypertexte visité" xfId="2100" builtinId="9" hidden="1"/>
    <cellStyle name="Lien hypertexte visité" xfId="2102" builtinId="9" hidden="1"/>
    <cellStyle name="Lien hypertexte visité" xfId="2104" builtinId="9" hidden="1"/>
    <cellStyle name="Lien hypertexte visité" xfId="2106" builtinId="9" hidden="1"/>
    <cellStyle name="Lien hypertexte visité" xfId="2108" builtinId="9" hidden="1"/>
    <cellStyle name="Lien hypertexte visité" xfId="2110" builtinId="9" hidden="1"/>
    <cellStyle name="Lien hypertexte visité" xfId="2112" builtinId="9" hidden="1"/>
    <cellStyle name="Lien hypertexte visité" xfId="2114" builtinId="9" hidden="1"/>
    <cellStyle name="Lien hypertexte visité" xfId="2116" builtinId="9" hidden="1"/>
    <cellStyle name="Lien hypertexte visité" xfId="2118" builtinId="9" hidden="1"/>
    <cellStyle name="Lien hypertexte visité" xfId="2120" builtinId="9" hidden="1"/>
    <cellStyle name="Lien hypertexte visité" xfId="2122" builtinId="9" hidden="1"/>
    <cellStyle name="Lien hypertexte visité" xfId="2124" builtinId="9" hidden="1"/>
    <cellStyle name="Lien hypertexte visité" xfId="2126" builtinId="9" hidden="1"/>
    <cellStyle name="Lien hypertexte visité" xfId="2128" builtinId="9" hidden="1"/>
    <cellStyle name="Lien hypertexte visité" xfId="2130" builtinId="9" hidden="1"/>
    <cellStyle name="Lien hypertexte visité" xfId="2132" builtinId="9" hidden="1"/>
    <cellStyle name="Lien hypertexte visité" xfId="2134" builtinId="9" hidden="1"/>
    <cellStyle name="Lien hypertexte visité" xfId="2136" builtinId="9" hidden="1"/>
    <cellStyle name="Lien hypertexte visité" xfId="2138" builtinId="9" hidden="1"/>
    <cellStyle name="Lien hypertexte visité" xfId="2140" builtinId="9" hidden="1"/>
    <cellStyle name="Lien hypertexte visité" xfId="2142" builtinId="9" hidden="1"/>
    <cellStyle name="Lien hypertexte visité" xfId="2144" builtinId="9" hidden="1"/>
    <cellStyle name="Lien hypertexte visité" xfId="2146" builtinId="9" hidden="1"/>
    <cellStyle name="Lien hypertexte visité" xfId="2148" builtinId="9" hidden="1"/>
    <cellStyle name="Lien hypertexte visité" xfId="2150" builtinId="9" hidden="1"/>
    <cellStyle name="Lien hypertexte visité" xfId="2152" builtinId="9" hidden="1"/>
    <cellStyle name="Lien hypertexte visité" xfId="2154" builtinId="9" hidden="1"/>
    <cellStyle name="Lien hypertexte visité" xfId="2156" builtinId="9" hidden="1"/>
    <cellStyle name="Lien hypertexte visité" xfId="2158" builtinId="9" hidden="1"/>
    <cellStyle name="Lien hypertexte visité" xfId="2160" builtinId="9" hidden="1"/>
    <cellStyle name="Lien hypertexte visité" xfId="2162" builtinId="9" hidden="1"/>
    <cellStyle name="Lien hypertexte visité" xfId="2164" builtinId="9" hidden="1"/>
    <cellStyle name="Lien hypertexte visité" xfId="2166" builtinId="9" hidden="1"/>
    <cellStyle name="Lien hypertexte visité" xfId="2168" builtinId="9" hidden="1"/>
    <cellStyle name="Lien hypertexte visité" xfId="2170" builtinId="9" hidden="1"/>
    <cellStyle name="Lien hypertexte visité" xfId="2172" builtinId="9" hidden="1"/>
    <cellStyle name="Lien hypertexte visité" xfId="2174" builtinId="9" hidden="1"/>
    <cellStyle name="Lien hypertexte visité" xfId="2176" builtinId="9" hidden="1"/>
    <cellStyle name="Lien hypertexte visité" xfId="2178" builtinId="9" hidden="1"/>
    <cellStyle name="Lien hypertexte visité" xfId="2180" builtinId="9" hidden="1"/>
    <cellStyle name="Lien hypertexte visité" xfId="2182" builtinId="9" hidden="1"/>
    <cellStyle name="Lien hypertexte visité" xfId="2184" builtinId="9" hidden="1"/>
    <cellStyle name="Lien hypertexte visité" xfId="2186" builtinId="9" hidden="1"/>
    <cellStyle name="Lien hypertexte visité" xfId="2188" builtinId="9" hidden="1"/>
    <cellStyle name="Lien hypertexte visité" xfId="2190" builtinId="9" hidden="1"/>
    <cellStyle name="Lien hypertexte visité" xfId="2192" builtinId="9" hidden="1"/>
    <cellStyle name="Lien hypertexte visité" xfId="2194" builtinId="9" hidden="1"/>
    <cellStyle name="Lien hypertexte visité" xfId="2196" builtinId="9" hidden="1"/>
    <cellStyle name="Lien hypertexte visité" xfId="2198" builtinId="9" hidden="1"/>
    <cellStyle name="Lien hypertexte visité" xfId="2200" builtinId="9" hidden="1"/>
    <cellStyle name="Lien hypertexte visité" xfId="2202" builtinId="9" hidden="1"/>
    <cellStyle name="Lien hypertexte visité" xfId="2204" builtinId="9" hidden="1"/>
    <cellStyle name="Lien hypertexte visité" xfId="2206" builtinId="9" hidden="1"/>
    <cellStyle name="Lien hypertexte visité" xfId="2208" builtinId="9" hidden="1"/>
    <cellStyle name="Lien hypertexte visité" xfId="2210" builtinId="9" hidden="1"/>
    <cellStyle name="Lien hypertexte visité" xfId="2212" builtinId="9" hidden="1"/>
    <cellStyle name="Lien hypertexte visité" xfId="2214" builtinId="9" hidden="1"/>
    <cellStyle name="Lien hypertexte visité" xfId="2216" builtinId="9" hidden="1"/>
    <cellStyle name="Lien hypertexte visité" xfId="2218" builtinId="9" hidden="1"/>
    <cellStyle name="Lien hypertexte visité" xfId="2220" builtinId="9" hidden="1"/>
    <cellStyle name="Lien hypertexte visité" xfId="2222" builtinId="9" hidden="1"/>
    <cellStyle name="Lien hypertexte visité" xfId="2224" builtinId="9" hidden="1"/>
    <cellStyle name="Lien hypertexte visité" xfId="2226" builtinId="9" hidden="1"/>
    <cellStyle name="Lien hypertexte visité" xfId="2228" builtinId="9" hidden="1"/>
    <cellStyle name="Lien hypertexte visité" xfId="2230" builtinId="9" hidden="1"/>
    <cellStyle name="Lien hypertexte visité" xfId="2232" builtinId="9" hidden="1"/>
    <cellStyle name="Lien hypertexte visité" xfId="2234" builtinId="9" hidden="1"/>
    <cellStyle name="Lien hypertexte visité" xfId="2236" builtinId="9" hidden="1"/>
    <cellStyle name="Lien hypertexte visité" xfId="2238" builtinId="9" hidden="1"/>
    <cellStyle name="Lien hypertexte visité" xfId="2240" builtinId="9" hidden="1"/>
    <cellStyle name="Lien hypertexte visité" xfId="2242" builtinId="9" hidden="1"/>
    <cellStyle name="Lien hypertexte visité" xfId="2244" builtinId="9" hidden="1"/>
    <cellStyle name="Lien hypertexte visité" xfId="2246" builtinId="9" hidden="1"/>
    <cellStyle name="Lien hypertexte visité" xfId="2248" builtinId="9" hidden="1"/>
    <cellStyle name="Lien hypertexte visité" xfId="2250" builtinId="9" hidden="1"/>
    <cellStyle name="Lien hypertexte visité" xfId="2252" builtinId="9" hidden="1"/>
    <cellStyle name="Lien hypertexte visité" xfId="2254" builtinId="9" hidden="1"/>
    <cellStyle name="Lien hypertexte visité" xfId="2256" builtinId="9" hidden="1"/>
    <cellStyle name="Lien hypertexte visité" xfId="2258" builtinId="9" hidden="1"/>
    <cellStyle name="Lien hypertexte visité" xfId="2260" builtinId="9" hidden="1"/>
    <cellStyle name="Lien hypertexte visité" xfId="2262" builtinId="9" hidden="1"/>
    <cellStyle name="Lien hypertexte visité" xfId="2264" builtinId="9" hidden="1"/>
    <cellStyle name="Lien hypertexte visité" xfId="2266" builtinId="9" hidden="1"/>
    <cellStyle name="Lien hypertexte visité" xfId="2268" builtinId="9" hidden="1"/>
    <cellStyle name="Lien hypertexte visité" xfId="2270" builtinId="9" hidden="1"/>
    <cellStyle name="Lien hypertexte visité" xfId="2272" builtinId="9" hidden="1"/>
    <cellStyle name="Lien hypertexte visité" xfId="2274" builtinId="9" hidden="1"/>
    <cellStyle name="Lien hypertexte visité" xfId="2276" builtinId="9" hidden="1"/>
    <cellStyle name="Lien hypertexte visité" xfId="2278" builtinId="9" hidden="1"/>
    <cellStyle name="Lien hypertexte visité" xfId="2280" builtinId="9" hidden="1"/>
    <cellStyle name="Lien hypertexte visité" xfId="2282" builtinId="9" hidden="1"/>
    <cellStyle name="Lien hypertexte visité" xfId="2284" builtinId="9" hidden="1"/>
    <cellStyle name="Lien hypertexte visité" xfId="2286" builtinId="9" hidden="1"/>
    <cellStyle name="Lien hypertexte visité" xfId="2288" builtinId="9" hidden="1"/>
    <cellStyle name="Lien hypertexte visité" xfId="2290" builtinId="9" hidden="1"/>
    <cellStyle name="Lien hypertexte visité" xfId="2292" builtinId="9" hidden="1"/>
    <cellStyle name="Lien hypertexte visité" xfId="2294" builtinId="9" hidden="1"/>
    <cellStyle name="Lien hypertexte visité" xfId="2296" builtinId="9" hidden="1"/>
    <cellStyle name="Lien hypertexte visité" xfId="2298" builtinId="9" hidden="1"/>
    <cellStyle name="Lien hypertexte visité" xfId="2300" builtinId="9" hidden="1"/>
    <cellStyle name="Lien hypertexte visité" xfId="2302" builtinId="9" hidden="1"/>
    <cellStyle name="Lien hypertexte visité" xfId="2304" builtinId="9" hidden="1"/>
    <cellStyle name="Lien hypertexte visité" xfId="2306" builtinId="9" hidden="1"/>
    <cellStyle name="Lien hypertexte visité" xfId="2308" builtinId="9" hidden="1"/>
    <cellStyle name="Lien hypertexte visité" xfId="2310" builtinId="9" hidden="1"/>
    <cellStyle name="Lien hypertexte visité" xfId="2312" builtinId="9" hidden="1"/>
    <cellStyle name="Lien hypertexte visité" xfId="2314" builtinId="9" hidden="1"/>
    <cellStyle name="Lien hypertexte visité" xfId="2316" builtinId="9" hidden="1"/>
    <cellStyle name="Lien hypertexte visité" xfId="2318" builtinId="9" hidden="1"/>
    <cellStyle name="Lien hypertexte visité" xfId="2320" builtinId="9" hidden="1"/>
    <cellStyle name="Lien hypertexte visité" xfId="2322" builtinId="9" hidden="1"/>
    <cellStyle name="Lien hypertexte visité" xfId="2324" builtinId="9" hidden="1"/>
    <cellStyle name="Lien hypertexte visité" xfId="2326" builtinId="9" hidden="1"/>
    <cellStyle name="Lien hypertexte visité" xfId="2328" builtinId="9" hidden="1"/>
    <cellStyle name="Lien hypertexte visité" xfId="2330" builtinId="9" hidden="1"/>
    <cellStyle name="Lien hypertexte visité" xfId="2332" builtinId="9" hidden="1"/>
    <cellStyle name="Lien hypertexte visité" xfId="2334" builtinId="9" hidden="1"/>
    <cellStyle name="Lien hypertexte visité" xfId="2336" builtinId="9" hidden="1"/>
    <cellStyle name="Lien hypertexte visité" xfId="2338" builtinId="9" hidden="1"/>
    <cellStyle name="Lien hypertexte visité" xfId="2340" builtinId="9" hidden="1"/>
    <cellStyle name="Lien hypertexte visité" xfId="2342" builtinId="9" hidden="1"/>
    <cellStyle name="Lien hypertexte visité" xfId="2344" builtinId="9" hidden="1"/>
    <cellStyle name="Lien hypertexte visité" xfId="2346" builtinId="9" hidden="1"/>
    <cellStyle name="Lien hypertexte visité" xfId="2348" builtinId="9" hidden="1"/>
    <cellStyle name="Lien hypertexte visité" xfId="2350" builtinId="9" hidden="1"/>
    <cellStyle name="Lien hypertexte visité" xfId="2352" builtinId="9" hidden="1"/>
    <cellStyle name="Lien hypertexte visité" xfId="2354" builtinId="9" hidden="1"/>
    <cellStyle name="Lien hypertexte visité" xfId="2356" builtinId="9" hidden="1"/>
    <cellStyle name="Lien hypertexte visité" xfId="2358" builtinId="9" hidden="1"/>
    <cellStyle name="Lien hypertexte visité" xfId="2360" builtinId="9" hidden="1"/>
    <cellStyle name="Lien hypertexte visité" xfId="2362" builtinId="9" hidden="1"/>
    <cellStyle name="Lien hypertexte visité" xfId="2364" builtinId="9" hidden="1"/>
    <cellStyle name="Lien hypertexte visité" xfId="2366" builtinId="9" hidden="1"/>
    <cellStyle name="Lien hypertexte visité" xfId="2368" builtinId="9" hidden="1"/>
    <cellStyle name="Lien hypertexte visité" xfId="2370" builtinId="9" hidden="1"/>
    <cellStyle name="Lien hypertexte visité" xfId="2372" builtinId="9" hidden="1"/>
    <cellStyle name="Lien hypertexte visité" xfId="2374" builtinId="9" hidden="1"/>
    <cellStyle name="Lien hypertexte visité" xfId="2376" builtinId="9" hidden="1"/>
    <cellStyle name="Lien hypertexte visité" xfId="2378" builtinId="9" hidden="1"/>
    <cellStyle name="Lien hypertexte visité" xfId="2380" builtinId="9" hidden="1"/>
    <cellStyle name="Lien hypertexte visité" xfId="2382" builtinId="9" hidden="1"/>
    <cellStyle name="Lien hypertexte visité" xfId="2384" builtinId="9" hidden="1"/>
    <cellStyle name="Lien hypertexte visité" xfId="2386" builtinId="9" hidden="1"/>
    <cellStyle name="Lien hypertexte visité" xfId="2388" builtinId="9" hidden="1"/>
    <cellStyle name="Lien hypertexte visité" xfId="2390" builtinId="9" hidden="1"/>
    <cellStyle name="Lien hypertexte visité" xfId="2392" builtinId="9" hidden="1"/>
    <cellStyle name="Lien hypertexte visité" xfId="2394" builtinId="9" hidden="1"/>
    <cellStyle name="Lien hypertexte visité" xfId="2396" builtinId="9" hidden="1"/>
    <cellStyle name="Lien hypertexte visité" xfId="2398" builtinId="9" hidden="1"/>
    <cellStyle name="Lien hypertexte visité" xfId="2400" builtinId="9" hidden="1"/>
    <cellStyle name="Lien hypertexte visité" xfId="2402" builtinId="9" hidden="1"/>
    <cellStyle name="Lien hypertexte visité" xfId="2404" builtinId="9" hidden="1"/>
    <cellStyle name="Lien hypertexte visité" xfId="2406" builtinId="9" hidden="1"/>
    <cellStyle name="Lien hypertexte visité" xfId="2408" builtinId="9" hidden="1"/>
    <cellStyle name="Lien hypertexte visité" xfId="2410" builtinId="9" hidden="1"/>
    <cellStyle name="Lien hypertexte visité" xfId="2412" builtinId="9" hidden="1"/>
    <cellStyle name="Lien hypertexte visité" xfId="2414" builtinId="9" hidden="1"/>
    <cellStyle name="Lien hypertexte visité" xfId="2416" builtinId="9" hidden="1"/>
    <cellStyle name="Lien hypertexte visité" xfId="2418" builtinId="9" hidden="1"/>
    <cellStyle name="Lien hypertexte visité" xfId="2420" builtinId="9" hidden="1"/>
    <cellStyle name="Lien hypertexte visité" xfId="2422" builtinId="9" hidden="1"/>
    <cellStyle name="Lien hypertexte visité" xfId="2424" builtinId="9" hidden="1"/>
    <cellStyle name="Lien hypertexte visité" xfId="2426" builtinId="9" hidden="1"/>
    <cellStyle name="Lien hypertexte visité" xfId="2428" builtinId="9" hidden="1"/>
    <cellStyle name="Lien hypertexte visité" xfId="2430" builtinId="9" hidden="1"/>
    <cellStyle name="Lien hypertexte visité" xfId="2432" builtinId="9" hidden="1"/>
    <cellStyle name="Lien hypertexte visité" xfId="2434" builtinId="9" hidden="1"/>
    <cellStyle name="Lien hypertexte visité" xfId="2436" builtinId="9" hidden="1"/>
    <cellStyle name="Lien hypertexte visité" xfId="2438" builtinId="9" hidden="1"/>
    <cellStyle name="Lien hypertexte visité" xfId="2440" builtinId="9" hidden="1"/>
    <cellStyle name="Lien hypertexte visité" xfId="2442" builtinId="9" hidden="1"/>
    <cellStyle name="Lien hypertexte visité" xfId="2444" builtinId="9" hidden="1"/>
    <cellStyle name="Lien hypertexte visité" xfId="2446" builtinId="9" hidden="1"/>
    <cellStyle name="Lien hypertexte visité" xfId="2448" builtinId="9" hidden="1"/>
    <cellStyle name="Lien hypertexte visité" xfId="2450" builtinId="9" hidden="1"/>
    <cellStyle name="Lien hypertexte visité" xfId="2452" builtinId="9" hidden="1"/>
    <cellStyle name="Lien hypertexte visité" xfId="2454" builtinId="9" hidden="1"/>
    <cellStyle name="Lien hypertexte visité" xfId="2456" builtinId="9" hidden="1"/>
    <cellStyle name="Lien hypertexte visité" xfId="2458" builtinId="9" hidden="1"/>
    <cellStyle name="Lien hypertexte visité" xfId="2460" builtinId="9" hidden="1"/>
    <cellStyle name="Lien hypertexte visité" xfId="2462" builtinId="9" hidden="1"/>
    <cellStyle name="Lien hypertexte visité" xfId="2464" builtinId="9" hidden="1"/>
    <cellStyle name="Lien hypertexte visité" xfId="2466" builtinId="9" hidden="1"/>
    <cellStyle name="Lien hypertexte visité" xfId="2468" builtinId="9" hidden="1"/>
    <cellStyle name="Lien hypertexte visité" xfId="2470" builtinId="9" hidden="1"/>
    <cellStyle name="Lien hypertexte visité" xfId="2472" builtinId="9" hidden="1"/>
    <cellStyle name="Lien hypertexte visité" xfId="2474" builtinId="9" hidden="1"/>
    <cellStyle name="Lien hypertexte visité" xfId="2476" builtinId="9" hidden="1"/>
    <cellStyle name="Lien hypertexte visité" xfId="2478" builtinId="9" hidden="1"/>
    <cellStyle name="Lien hypertexte visité" xfId="2480" builtinId="9" hidden="1"/>
    <cellStyle name="Lien hypertexte visité" xfId="2482" builtinId="9" hidden="1"/>
    <cellStyle name="Lien hypertexte visité" xfId="2484" builtinId="9" hidden="1"/>
    <cellStyle name="Lien hypertexte visité" xfId="2486" builtinId="9" hidden="1"/>
    <cellStyle name="Lien hypertexte visité" xfId="2488" builtinId="9" hidden="1"/>
    <cellStyle name="Lien hypertexte visité" xfId="2490" builtinId="9" hidden="1"/>
    <cellStyle name="Lien hypertexte visité" xfId="2492" builtinId="9" hidden="1"/>
    <cellStyle name="Lien hypertexte visité" xfId="2494" builtinId="9" hidden="1"/>
    <cellStyle name="Lien hypertexte visité" xfId="2496" builtinId="9" hidden="1"/>
    <cellStyle name="Lien hypertexte visité" xfId="2498" builtinId="9" hidden="1"/>
    <cellStyle name="Lien hypertexte visité" xfId="2500" builtinId="9" hidden="1"/>
    <cellStyle name="Lien hypertexte visité" xfId="2502" builtinId="9" hidden="1"/>
    <cellStyle name="Lien hypertexte visité" xfId="2504" builtinId="9" hidden="1"/>
    <cellStyle name="Lien hypertexte visité" xfId="2506" builtinId="9" hidden="1"/>
    <cellStyle name="Lien hypertexte visité" xfId="2508" builtinId="9" hidden="1"/>
    <cellStyle name="Lien hypertexte visité" xfId="2510" builtinId="9" hidden="1"/>
    <cellStyle name="Lien hypertexte visité" xfId="2512" builtinId="9" hidden="1"/>
    <cellStyle name="Lien hypertexte visité" xfId="2514" builtinId="9" hidden="1"/>
    <cellStyle name="Lien hypertexte visité" xfId="2516" builtinId="9" hidden="1"/>
    <cellStyle name="Lien hypertexte visité" xfId="2518" builtinId="9" hidden="1"/>
    <cellStyle name="Lien hypertexte visité" xfId="2520" builtinId="9" hidden="1"/>
    <cellStyle name="Lien hypertexte visité" xfId="2522" builtinId="9" hidden="1"/>
    <cellStyle name="Lien hypertexte visité" xfId="2524" builtinId="9" hidden="1"/>
    <cellStyle name="Lien hypertexte visité" xfId="2526" builtinId="9" hidden="1"/>
    <cellStyle name="Lien hypertexte visité" xfId="2528" builtinId="9" hidden="1"/>
    <cellStyle name="Lien hypertexte visité" xfId="2530" builtinId="9" hidden="1"/>
    <cellStyle name="Lien hypertexte visité" xfId="2532" builtinId="9" hidden="1"/>
    <cellStyle name="Lien hypertexte visité" xfId="2534" builtinId="9" hidden="1"/>
    <cellStyle name="Lien hypertexte visité" xfId="2536" builtinId="9" hidden="1"/>
    <cellStyle name="Lien hypertexte visité" xfId="2538" builtinId="9" hidden="1"/>
    <cellStyle name="Lien hypertexte visité" xfId="2540" builtinId="9" hidden="1"/>
    <cellStyle name="Lien hypertexte visité" xfId="2542" builtinId="9" hidden="1"/>
    <cellStyle name="Lien hypertexte visité" xfId="2544" builtinId="9" hidden="1"/>
    <cellStyle name="Lien hypertexte visité" xfId="2546" builtinId="9" hidden="1"/>
    <cellStyle name="Lien hypertexte visité" xfId="2548" builtinId="9" hidden="1"/>
    <cellStyle name="Lien hypertexte visité" xfId="2550" builtinId="9" hidden="1"/>
    <cellStyle name="Lien hypertexte visité" xfId="2552" builtinId="9" hidden="1"/>
    <cellStyle name="Lien hypertexte visité" xfId="2554" builtinId="9" hidden="1"/>
    <cellStyle name="Lien hypertexte visité" xfId="2556" builtinId="9" hidden="1"/>
    <cellStyle name="Lien hypertexte visité" xfId="2558" builtinId="9" hidden="1"/>
    <cellStyle name="Lien hypertexte visité" xfId="2560" builtinId="9" hidden="1"/>
    <cellStyle name="Lien hypertexte visité" xfId="2562" builtinId="9" hidden="1"/>
    <cellStyle name="Lien hypertexte visité" xfId="2564" builtinId="9" hidden="1"/>
    <cellStyle name="Lien hypertexte visité" xfId="2566" builtinId="9" hidden="1"/>
    <cellStyle name="Lien hypertexte visité" xfId="2568" builtinId="9" hidden="1"/>
    <cellStyle name="Lien hypertexte visité" xfId="2570" builtinId="9" hidden="1"/>
    <cellStyle name="Lien hypertexte visité" xfId="2572" builtinId="9" hidden="1"/>
    <cellStyle name="Lien hypertexte visité" xfId="2574" builtinId="9" hidden="1"/>
    <cellStyle name="Lien hypertexte visité" xfId="2576" builtinId="9" hidden="1"/>
    <cellStyle name="Lien hypertexte visité" xfId="2578" builtinId="9" hidden="1"/>
    <cellStyle name="Lien hypertexte visité" xfId="2580" builtinId="9" hidden="1"/>
    <cellStyle name="Lien hypertexte visité" xfId="2582" builtinId="9" hidden="1"/>
    <cellStyle name="Lien hypertexte visité" xfId="2584" builtinId="9" hidden="1"/>
    <cellStyle name="Lien hypertexte visité" xfId="2586" builtinId="9" hidden="1"/>
    <cellStyle name="Lien hypertexte visité" xfId="2588" builtinId="9" hidden="1"/>
    <cellStyle name="Lien hypertexte visité" xfId="2590" builtinId="9" hidden="1"/>
    <cellStyle name="Lien hypertexte visité" xfId="2592" builtinId="9" hidden="1"/>
    <cellStyle name="Lien hypertexte visité" xfId="2594" builtinId="9" hidden="1"/>
    <cellStyle name="Lien hypertexte visité" xfId="2596" builtinId="9" hidden="1"/>
    <cellStyle name="Lien hypertexte visité" xfId="2598" builtinId="9" hidden="1"/>
    <cellStyle name="Lien hypertexte visité" xfId="2600" builtinId="9" hidden="1"/>
    <cellStyle name="Lien hypertexte visité" xfId="2602" builtinId="9" hidden="1"/>
    <cellStyle name="Lien hypertexte visité" xfId="2604" builtinId="9" hidden="1"/>
    <cellStyle name="Lien hypertexte visité" xfId="2606" builtinId="9" hidden="1"/>
    <cellStyle name="Lien hypertexte visité" xfId="2608" builtinId="9" hidden="1"/>
    <cellStyle name="Lien hypertexte visité" xfId="2610" builtinId="9" hidden="1"/>
    <cellStyle name="Lien hypertexte visité" xfId="2612" builtinId="9" hidden="1"/>
    <cellStyle name="Lien hypertexte visité" xfId="2614" builtinId="9" hidden="1"/>
    <cellStyle name="Lien hypertexte visité" xfId="2616" builtinId="9" hidden="1"/>
    <cellStyle name="Lien hypertexte visité" xfId="2618" builtinId="9" hidden="1"/>
    <cellStyle name="Lien hypertexte visité" xfId="2620" builtinId="9" hidden="1"/>
    <cellStyle name="Lien hypertexte visité" xfId="2622" builtinId="9" hidden="1"/>
    <cellStyle name="Lien hypertexte visité" xfId="2624" builtinId="9" hidden="1"/>
    <cellStyle name="Lien hypertexte visité" xfId="2626" builtinId="9" hidden="1"/>
    <cellStyle name="Lien hypertexte visité" xfId="2628" builtinId="9" hidden="1"/>
    <cellStyle name="Lien hypertexte visité" xfId="2630" builtinId="9" hidden="1"/>
    <cellStyle name="Lien hypertexte visité" xfId="2632" builtinId="9" hidden="1"/>
    <cellStyle name="Lien hypertexte visité" xfId="2634" builtinId="9" hidden="1"/>
    <cellStyle name="Lien hypertexte visité" xfId="2636" builtinId="9" hidden="1"/>
    <cellStyle name="Lien hypertexte visité" xfId="2638" builtinId="9" hidden="1"/>
    <cellStyle name="Lien hypertexte visité" xfId="2640" builtinId="9" hidden="1"/>
    <cellStyle name="Lien hypertexte visité" xfId="2642" builtinId="9" hidden="1"/>
    <cellStyle name="Lien hypertexte visité" xfId="2644" builtinId="9" hidden="1"/>
    <cellStyle name="Lien hypertexte visité" xfId="2646" builtinId="9" hidden="1"/>
    <cellStyle name="Lien hypertexte visité" xfId="2648" builtinId="9" hidden="1"/>
    <cellStyle name="Lien hypertexte visité" xfId="2650" builtinId="9" hidden="1"/>
    <cellStyle name="Lien hypertexte visité" xfId="2652" builtinId="9" hidden="1"/>
    <cellStyle name="Lien hypertexte visité" xfId="2654" builtinId="9" hidden="1"/>
    <cellStyle name="Lien hypertexte visité" xfId="2656" builtinId="9" hidden="1"/>
    <cellStyle name="Lien hypertexte visité" xfId="2658" builtinId="9" hidden="1"/>
    <cellStyle name="Lien hypertexte visité" xfId="2660" builtinId="9" hidden="1"/>
    <cellStyle name="Lien hypertexte visité" xfId="2662" builtinId="9" hidden="1"/>
    <cellStyle name="Lien hypertexte visité" xfId="2664" builtinId="9" hidden="1"/>
    <cellStyle name="Lien hypertexte visité" xfId="2666" builtinId="9" hidden="1"/>
    <cellStyle name="Lien hypertexte visité" xfId="2668" builtinId="9" hidden="1"/>
    <cellStyle name="Lien hypertexte visité" xfId="2670" builtinId="9" hidden="1"/>
    <cellStyle name="Lien hypertexte visité" xfId="2672" builtinId="9" hidden="1"/>
    <cellStyle name="Lien hypertexte visité" xfId="2674" builtinId="9" hidden="1"/>
    <cellStyle name="Lien hypertexte visité" xfId="2676" builtinId="9" hidden="1"/>
    <cellStyle name="Lien hypertexte visité" xfId="2678" builtinId="9" hidden="1"/>
    <cellStyle name="Lien hypertexte visité" xfId="2680" builtinId="9" hidden="1"/>
    <cellStyle name="Lien hypertexte visité" xfId="2682" builtinId="9" hidden="1"/>
    <cellStyle name="Lien hypertexte visité" xfId="2684" builtinId="9" hidden="1"/>
    <cellStyle name="Lien hypertexte visité" xfId="2686" builtinId="9" hidden="1"/>
    <cellStyle name="Lien hypertexte visité" xfId="2688" builtinId="9" hidden="1"/>
    <cellStyle name="Lien hypertexte visité" xfId="2690" builtinId="9" hidden="1"/>
    <cellStyle name="Lien hypertexte visité" xfId="2692" builtinId="9" hidden="1"/>
    <cellStyle name="Lien hypertexte visité" xfId="2694" builtinId="9" hidden="1"/>
    <cellStyle name="Lien hypertexte visité" xfId="2696" builtinId="9" hidden="1"/>
    <cellStyle name="Lien hypertexte visité" xfId="2698" builtinId="9" hidden="1"/>
    <cellStyle name="Lien hypertexte visité" xfId="2700" builtinId="9" hidden="1"/>
    <cellStyle name="Lien hypertexte visité" xfId="2702" builtinId="9" hidden="1"/>
    <cellStyle name="Lien hypertexte visité" xfId="2704" builtinId="9" hidden="1"/>
    <cellStyle name="Lien hypertexte visité" xfId="2706" builtinId="9" hidden="1"/>
    <cellStyle name="Lien hypertexte visité" xfId="2708" builtinId="9" hidden="1"/>
    <cellStyle name="Lien hypertexte visité" xfId="2710" builtinId="9" hidden="1"/>
    <cellStyle name="Lien hypertexte visité" xfId="2712" builtinId="9" hidden="1"/>
    <cellStyle name="Lien hypertexte visité" xfId="2714" builtinId="9" hidden="1"/>
    <cellStyle name="Lien hypertexte visité" xfId="2716" builtinId="9" hidden="1"/>
    <cellStyle name="Lien hypertexte visité" xfId="2718" builtinId="9" hidden="1"/>
    <cellStyle name="Lien hypertexte visité" xfId="2720" builtinId="9" hidden="1"/>
    <cellStyle name="Lien hypertexte visité" xfId="2722" builtinId="9" hidden="1"/>
    <cellStyle name="Lien hypertexte visité" xfId="2724" builtinId="9" hidden="1"/>
    <cellStyle name="Lien hypertexte visité" xfId="2726" builtinId="9" hidden="1"/>
    <cellStyle name="Lien hypertexte visité" xfId="2728" builtinId="9" hidden="1"/>
    <cellStyle name="Lien hypertexte visité" xfId="2730" builtinId="9" hidden="1"/>
    <cellStyle name="Lien hypertexte visité" xfId="2732" builtinId="9" hidden="1"/>
    <cellStyle name="Lien hypertexte visité" xfId="2734" builtinId="9" hidden="1"/>
    <cellStyle name="Lien hypertexte visité" xfId="2736" builtinId="9" hidden="1"/>
    <cellStyle name="Lien hypertexte visité" xfId="2738" builtinId="9" hidden="1"/>
    <cellStyle name="Lien hypertexte visité" xfId="2740" builtinId="9" hidden="1"/>
    <cellStyle name="Lien hypertexte visité" xfId="2742" builtinId="9" hidden="1"/>
    <cellStyle name="Lien hypertexte visité" xfId="2744" builtinId="9" hidden="1"/>
    <cellStyle name="Lien hypertexte visité" xfId="2746" builtinId="9" hidden="1"/>
    <cellStyle name="Lien hypertexte visité" xfId="2748" builtinId="9" hidden="1"/>
    <cellStyle name="Lien hypertexte visité" xfId="2750" builtinId="9" hidden="1"/>
    <cellStyle name="Lien hypertexte visité" xfId="2752" builtinId="9" hidden="1"/>
    <cellStyle name="Lien hypertexte visité" xfId="2754" builtinId="9" hidden="1"/>
    <cellStyle name="Lien hypertexte visité" xfId="2756" builtinId="9" hidden="1"/>
    <cellStyle name="Lien hypertexte visité" xfId="2758" builtinId="9" hidden="1"/>
    <cellStyle name="Lien hypertexte visité" xfId="2760" builtinId="9" hidden="1"/>
    <cellStyle name="Lien hypertexte visité" xfId="2762" builtinId="9" hidden="1"/>
    <cellStyle name="Lien hypertexte visité" xfId="2764" builtinId="9" hidden="1"/>
    <cellStyle name="Lien hypertexte visité" xfId="2766" builtinId="9" hidden="1"/>
    <cellStyle name="Lien hypertexte visité" xfId="2768" builtinId="9" hidden="1"/>
    <cellStyle name="Lien hypertexte visité" xfId="2770" builtinId="9" hidden="1"/>
    <cellStyle name="Lien hypertexte visité" xfId="2772" builtinId="9" hidden="1"/>
    <cellStyle name="Lien hypertexte visité" xfId="2774" builtinId="9" hidden="1"/>
    <cellStyle name="Lien hypertexte visité" xfId="2776" builtinId="9" hidden="1"/>
    <cellStyle name="Lien hypertexte visité" xfId="2778" builtinId="9" hidden="1"/>
    <cellStyle name="Lien hypertexte visité" xfId="2780" builtinId="9" hidden="1"/>
    <cellStyle name="Lien hypertexte visité" xfId="2782" builtinId="9" hidden="1"/>
    <cellStyle name="Lien hypertexte visité" xfId="2784" builtinId="9" hidden="1"/>
    <cellStyle name="Lien hypertexte visité" xfId="2786" builtinId="9" hidden="1"/>
    <cellStyle name="Lien hypertexte visité" xfId="2788" builtinId="9" hidden="1"/>
    <cellStyle name="Lien hypertexte visité" xfId="2790" builtinId="9" hidden="1"/>
    <cellStyle name="Lien hypertexte visité" xfId="2792" builtinId="9" hidden="1"/>
    <cellStyle name="Lien hypertexte visité" xfId="2794" builtinId="9" hidden="1"/>
    <cellStyle name="Lien hypertexte visité" xfId="2796" builtinId="9" hidden="1"/>
    <cellStyle name="Lien hypertexte visité" xfId="2798" builtinId="9" hidden="1"/>
    <cellStyle name="Lien hypertexte visité" xfId="2800" builtinId="9" hidden="1"/>
    <cellStyle name="Lien hypertexte visité" xfId="2802" builtinId="9" hidden="1"/>
    <cellStyle name="Lien hypertexte visité" xfId="2804" builtinId="9" hidden="1"/>
    <cellStyle name="Lien hypertexte visité" xfId="2806" builtinId="9" hidden="1"/>
    <cellStyle name="Lien hypertexte visité" xfId="2808" builtinId="9" hidden="1"/>
    <cellStyle name="Lien hypertexte visité" xfId="2810" builtinId="9" hidden="1"/>
    <cellStyle name="Lien hypertexte visité" xfId="2812" builtinId="9" hidden="1"/>
    <cellStyle name="Lien hypertexte visité" xfId="2814" builtinId="9" hidden="1"/>
    <cellStyle name="Lien hypertexte visité" xfId="2816" builtinId="9" hidden="1"/>
    <cellStyle name="Lien hypertexte visité" xfId="2818" builtinId="9" hidden="1"/>
    <cellStyle name="Lien hypertexte visité" xfId="2820" builtinId="9" hidden="1"/>
    <cellStyle name="Lien hypertexte visité" xfId="2822" builtinId="9" hidden="1"/>
    <cellStyle name="Lien hypertexte visité" xfId="2824" builtinId="9" hidden="1"/>
    <cellStyle name="Lien hypertexte visité" xfId="2826" builtinId="9" hidden="1"/>
    <cellStyle name="Lien hypertexte visité" xfId="2828" builtinId="9" hidden="1"/>
    <cellStyle name="Lien hypertexte visité" xfId="2830" builtinId="9" hidden="1"/>
    <cellStyle name="Lien hypertexte visité" xfId="2832" builtinId="9" hidden="1"/>
    <cellStyle name="Lien hypertexte visité" xfId="2834" builtinId="9" hidden="1"/>
    <cellStyle name="Lien hypertexte visité" xfId="2836" builtinId="9" hidden="1"/>
    <cellStyle name="Lien hypertexte visité" xfId="2838" builtinId="9" hidden="1"/>
    <cellStyle name="Lien hypertexte visité" xfId="2840" builtinId="9" hidden="1"/>
    <cellStyle name="Lien hypertexte visité" xfId="2842" builtinId="9" hidden="1"/>
    <cellStyle name="Lien hypertexte visité" xfId="2844" builtinId="9" hidden="1"/>
    <cellStyle name="Lien hypertexte visité" xfId="2846" builtinId="9" hidden="1"/>
    <cellStyle name="Lien hypertexte visité" xfId="2848" builtinId="9" hidden="1"/>
    <cellStyle name="Lien hypertexte visité" xfId="2850" builtinId="9" hidden="1"/>
    <cellStyle name="Lien hypertexte visité" xfId="2852" builtinId="9" hidden="1"/>
    <cellStyle name="Lien hypertexte visité" xfId="2854" builtinId="9" hidden="1"/>
    <cellStyle name="Lien hypertexte visité" xfId="2856" builtinId="9" hidden="1"/>
    <cellStyle name="Lien hypertexte visité" xfId="2858" builtinId="9" hidden="1"/>
    <cellStyle name="Lien hypertexte visité" xfId="2860" builtinId="9" hidden="1"/>
    <cellStyle name="Lien hypertexte visité" xfId="2862" builtinId="9" hidden="1"/>
    <cellStyle name="Lien hypertexte visité" xfId="2864" builtinId="9" hidden="1"/>
    <cellStyle name="Lien hypertexte visité" xfId="2866" builtinId="9" hidden="1"/>
    <cellStyle name="Lien hypertexte visité" xfId="2868" builtinId="9" hidden="1"/>
    <cellStyle name="Lien hypertexte visité" xfId="2870" builtinId="9" hidden="1"/>
    <cellStyle name="Lien hypertexte visité" xfId="2872" builtinId="9" hidden="1"/>
    <cellStyle name="Lien hypertexte visité" xfId="2874" builtinId="9" hidden="1"/>
    <cellStyle name="Lien hypertexte visité" xfId="2876" builtinId="9" hidden="1"/>
    <cellStyle name="Lien hypertexte visité" xfId="2878" builtinId="9" hidden="1"/>
    <cellStyle name="Lien hypertexte visité" xfId="2880" builtinId="9" hidden="1"/>
    <cellStyle name="Lien hypertexte visité" xfId="2882" builtinId="9" hidden="1"/>
    <cellStyle name="Lien hypertexte visité" xfId="2884" builtinId="9" hidden="1"/>
    <cellStyle name="Lien hypertexte visité" xfId="2886" builtinId="9" hidden="1"/>
    <cellStyle name="Lien hypertexte visité" xfId="2888" builtinId="9" hidden="1"/>
    <cellStyle name="Lien hypertexte visité" xfId="2890" builtinId="9" hidden="1"/>
    <cellStyle name="Lien hypertexte visité" xfId="2892" builtinId="9" hidden="1"/>
    <cellStyle name="Lien hypertexte visité" xfId="2894" builtinId="9" hidden="1"/>
    <cellStyle name="Lien hypertexte visité" xfId="2896" builtinId="9" hidden="1"/>
    <cellStyle name="Lien hypertexte visité" xfId="2898" builtinId="9" hidden="1"/>
    <cellStyle name="Lien hypertexte visité" xfId="2900" builtinId="9" hidden="1"/>
    <cellStyle name="Lien hypertexte visité" xfId="2902" builtinId="9" hidden="1"/>
    <cellStyle name="Lien hypertexte visité" xfId="2904" builtinId="9" hidden="1"/>
    <cellStyle name="Lien hypertexte visité" xfId="2906" builtinId="9" hidden="1"/>
    <cellStyle name="Lien hypertexte visité" xfId="2908" builtinId="9" hidden="1"/>
    <cellStyle name="Lien hypertexte visité" xfId="2910" builtinId="9" hidden="1"/>
    <cellStyle name="Lien hypertexte visité" xfId="2912" builtinId="9" hidden="1"/>
    <cellStyle name="Lien hypertexte visité" xfId="2914" builtinId="9" hidden="1"/>
    <cellStyle name="Lien hypertexte visité" xfId="2916" builtinId="9" hidden="1"/>
    <cellStyle name="Lien hypertexte visité" xfId="2918" builtinId="9" hidden="1"/>
    <cellStyle name="Lien hypertexte visité" xfId="2920" builtinId="9" hidden="1"/>
    <cellStyle name="Lien hypertexte visité" xfId="2922" builtinId="9" hidden="1"/>
    <cellStyle name="Lien hypertexte visité" xfId="2924" builtinId="9" hidden="1"/>
    <cellStyle name="Lien hypertexte visité" xfId="2926" builtinId="9" hidden="1"/>
    <cellStyle name="Lien hypertexte visité" xfId="2928" builtinId="9" hidden="1"/>
    <cellStyle name="Lien hypertexte visité" xfId="2930" builtinId="9" hidden="1"/>
    <cellStyle name="Lien hypertexte visité" xfId="2932" builtinId="9" hidden="1"/>
    <cellStyle name="Lien hypertexte visité" xfId="2934" builtinId="9" hidden="1"/>
    <cellStyle name="Lien hypertexte visité" xfId="2936" builtinId="9" hidden="1"/>
    <cellStyle name="Lien hypertexte visité" xfId="2938" builtinId="9" hidden="1"/>
    <cellStyle name="Lien hypertexte visité" xfId="2940" builtinId="9" hidden="1"/>
    <cellStyle name="Lien hypertexte visité" xfId="2942" builtinId="9" hidden="1"/>
    <cellStyle name="Lien hypertexte visité" xfId="2944" builtinId="9" hidden="1"/>
    <cellStyle name="Lien hypertexte visité" xfId="2946" builtinId="9" hidden="1"/>
    <cellStyle name="Lien hypertexte visité" xfId="2948" builtinId="9" hidden="1"/>
    <cellStyle name="Lien hypertexte visité" xfId="2950" builtinId="9" hidden="1"/>
    <cellStyle name="Lien hypertexte visité" xfId="2952" builtinId="9" hidden="1"/>
    <cellStyle name="Lien hypertexte visité" xfId="2954" builtinId="9" hidden="1"/>
    <cellStyle name="Lien hypertexte visité" xfId="2956" builtinId="9" hidden="1"/>
    <cellStyle name="Lien hypertexte visité" xfId="2958" builtinId="9" hidden="1"/>
    <cellStyle name="Lien hypertexte visité" xfId="2960" builtinId="9" hidden="1"/>
    <cellStyle name="Lien hypertexte visité" xfId="2962" builtinId="9" hidden="1"/>
    <cellStyle name="Lien hypertexte visité" xfId="2964" builtinId="9" hidden="1"/>
    <cellStyle name="Lien hypertexte visité" xfId="2966" builtinId="9" hidden="1"/>
    <cellStyle name="Lien hypertexte visité" xfId="2968" builtinId="9" hidden="1"/>
    <cellStyle name="Lien hypertexte visité" xfId="2970" builtinId="9" hidden="1"/>
    <cellStyle name="Lien hypertexte visité" xfId="2972" builtinId="9" hidden="1"/>
    <cellStyle name="Lien hypertexte visité" xfId="2974" builtinId="9" hidden="1"/>
    <cellStyle name="Lien hypertexte visité" xfId="2976" builtinId="9" hidden="1"/>
    <cellStyle name="Lien hypertexte visité" xfId="2978" builtinId="9" hidden="1"/>
    <cellStyle name="Lien hypertexte visité" xfId="2980" builtinId="9" hidden="1"/>
    <cellStyle name="Lien hypertexte visité" xfId="2982" builtinId="9" hidden="1"/>
    <cellStyle name="Lien hypertexte visité" xfId="2984" builtinId="9" hidden="1"/>
    <cellStyle name="Lien hypertexte visité" xfId="2986" builtinId="9" hidden="1"/>
    <cellStyle name="Lien hypertexte visité" xfId="2988" builtinId="9" hidden="1"/>
    <cellStyle name="Lien hypertexte visité" xfId="2990" builtinId="9" hidden="1"/>
    <cellStyle name="Lien hypertexte visité" xfId="2992" builtinId="9" hidden="1"/>
    <cellStyle name="Lien hypertexte visité" xfId="2994" builtinId="9" hidden="1"/>
    <cellStyle name="Lien hypertexte visité" xfId="2996" builtinId="9" hidden="1"/>
    <cellStyle name="Lien hypertexte visité" xfId="2998" builtinId="9" hidden="1"/>
    <cellStyle name="Lien hypertexte visité" xfId="3000" builtinId="9" hidden="1"/>
    <cellStyle name="Lien hypertexte visité" xfId="3002" builtinId="9" hidden="1"/>
    <cellStyle name="Lien hypertexte visité" xfId="3004" builtinId="9" hidden="1"/>
    <cellStyle name="Lien hypertexte visité" xfId="3006" builtinId="9" hidden="1"/>
    <cellStyle name="Lien hypertexte visité" xfId="3008" builtinId="9" hidden="1"/>
    <cellStyle name="Lien hypertexte visité" xfId="3010" builtinId="9" hidden="1"/>
    <cellStyle name="Lien hypertexte visité" xfId="3012" builtinId="9" hidden="1"/>
    <cellStyle name="Lien hypertexte visité" xfId="3014" builtinId="9" hidden="1"/>
    <cellStyle name="Lien hypertexte visité" xfId="3016" builtinId="9" hidden="1"/>
    <cellStyle name="Lien hypertexte visité" xfId="3018" builtinId="9" hidden="1"/>
    <cellStyle name="Lien hypertexte visité" xfId="3020" builtinId="9" hidden="1"/>
    <cellStyle name="Lien hypertexte visité" xfId="3022" builtinId="9" hidden="1"/>
    <cellStyle name="Lien hypertexte visité" xfId="3024" builtinId="9" hidden="1"/>
    <cellStyle name="Lien hypertexte visité" xfId="3026" builtinId="9" hidden="1"/>
    <cellStyle name="Lien hypertexte visité" xfId="3028" builtinId="9" hidden="1"/>
    <cellStyle name="Lien hypertexte visité" xfId="3030" builtinId="9" hidden="1"/>
    <cellStyle name="Lien hypertexte visité" xfId="3032" builtinId="9" hidden="1"/>
    <cellStyle name="Lien hypertexte visité" xfId="3034" builtinId="9" hidden="1"/>
    <cellStyle name="Lien hypertexte visité" xfId="3036" builtinId="9" hidden="1"/>
    <cellStyle name="Lien hypertexte visité" xfId="3038" builtinId="9" hidden="1"/>
    <cellStyle name="Lien hypertexte visité" xfId="3040" builtinId="9" hidden="1"/>
    <cellStyle name="Lien hypertexte visité" xfId="3042" builtinId="9" hidden="1"/>
    <cellStyle name="Lien hypertexte visité" xfId="3044" builtinId="9" hidden="1"/>
    <cellStyle name="Lien hypertexte visité" xfId="3046" builtinId="9" hidden="1"/>
    <cellStyle name="Lien hypertexte visité" xfId="3048" builtinId="9" hidden="1"/>
    <cellStyle name="Lien hypertexte visité" xfId="3050" builtinId="9" hidden="1"/>
    <cellStyle name="Lien hypertexte visité" xfId="3052" builtinId="9" hidden="1"/>
    <cellStyle name="Lien hypertexte visité" xfId="3054" builtinId="9" hidden="1"/>
    <cellStyle name="Lien hypertexte visité" xfId="3056" builtinId="9" hidden="1"/>
    <cellStyle name="Lien hypertexte visité" xfId="3058" builtinId="9" hidden="1"/>
    <cellStyle name="Lien hypertexte visité" xfId="3060" builtinId="9" hidden="1"/>
    <cellStyle name="Lien hypertexte visité" xfId="3062" builtinId="9" hidden="1"/>
    <cellStyle name="Lien hypertexte visité" xfId="3064" builtinId="9" hidden="1"/>
    <cellStyle name="Lien hypertexte visité" xfId="3066" builtinId="9" hidden="1"/>
    <cellStyle name="Lien hypertexte visité" xfId="3068" builtinId="9" hidden="1"/>
    <cellStyle name="Lien hypertexte visité" xfId="3070" builtinId="9" hidden="1"/>
    <cellStyle name="Lien hypertexte visité" xfId="3072" builtinId="9" hidden="1"/>
    <cellStyle name="Lien hypertexte visité" xfId="3074" builtinId="9" hidden="1"/>
    <cellStyle name="Lien hypertexte visité" xfId="3076" builtinId="9" hidden="1"/>
    <cellStyle name="Lien hypertexte visité" xfId="3078" builtinId="9" hidden="1"/>
    <cellStyle name="Lien hypertexte visité" xfId="3080" builtinId="9" hidden="1"/>
    <cellStyle name="Lien hypertexte visité" xfId="3082" builtinId="9" hidden="1"/>
    <cellStyle name="Lien hypertexte visité" xfId="3084" builtinId="9" hidden="1"/>
    <cellStyle name="Lien hypertexte visité" xfId="3086" builtinId="9" hidden="1"/>
    <cellStyle name="Lien hypertexte visité" xfId="3088" builtinId="9" hidden="1"/>
    <cellStyle name="Lien hypertexte visité" xfId="3090" builtinId="9" hidden="1"/>
    <cellStyle name="Lien hypertexte visité" xfId="3092" builtinId="9" hidden="1"/>
    <cellStyle name="Lien hypertexte visité" xfId="3094" builtinId="9" hidden="1"/>
    <cellStyle name="Lien hypertexte visité" xfId="3096" builtinId="9" hidden="1"/>
    <cellStyle name="Lien hypertexte visité" xfId="3098" builtinId="9" hidden="1"/>
    <cellStyle name="Lien hypertexte visité" xfId="3100" builtinId="9" hidden="1"/>
    <cellStyle name="Lien hypertexte visité" xfId="3102" builtinId="9" hidden="1"/>
    <cellStyle name="Lien hypertexte visité" xfId="3104" builtinId="9" hidden="1"/>
    <cellStyle name="Lien hypertexte visité" xfId="3106" builtinId="9" hidden="1"/>
    <cellStyle name="Lien hypertexte visité" xfId="3108" builtinId="9" hidden="1"/>
    <cellStyle name="Lien hypertexte visité" xfId="3110" builtinId="9" hidden="1"/>
    <cellStyle name="Lien hypertexte visité" xfId="3112" builtinId="9" hidden="1"/>
    <cellStyle name="Lien hypertexte visité" xfId="3114" builtinId="9" hidden="1"/>
    <cellStyle name="Lien hypertexte visité" xfId="3116" builtinId="9" hidden="1"/>
    <cellStyle name="Lien hypertexte visité" xfId="3118" builtinId="9" hidden="1"/>
    <cellStyle name="Lien hypertexte visité" xfId="3120" builtinId="9" hidden="1"/>
    <cellStyle name="Lien hypertexte visité" xfId="3122" builtinId="9" hidden="1"/>
    <cellStyle name="Lien hypertexte visité" xfId="3124" builtinId="9" hidden="1"/>
    <cellStyle name="Lien hypertexte visité" xfId="3126" builtinId="9" hidden="1"/>
    <cellStyle name="Lien hypertexte visité" xfId="3128" builtinId="9" hidden="1"/>
    <cellStyle name="Lien hypertexte visité" xfId="3130" builtinId="9" hidden="1"/>
    <cellStyle name="Lien hypertexte visité" xfId="3132" builtinId="9" hidden="1"/>
    <cellStyle name="Lien hypertexte visité" xfId="3134" builtinId="9" hidden="1"/>
    <cellStyle name="Lien hypertexte visité" xfId="3136" builtinId="9" hidden="1"/>
    <cellStyle name="Lien hypertexte visité" xfId="3138" builtinId="9" hidden="1"/>
    <cellStyle name="Lien hypertexte visité" xfId="3140" builtinId="9" hidden="1"/>
    <cellStyle name="Lien hypertexte visité" xfId="3142" builtinId="9" hidden="1"/>
    <cellStyle name="Lien hypertexte visité" xfId="3144" builtinId="9" hidden="1"/>
    <cellStyle name="Lien hypertexte visité" xfId="3146" builtinId="9" hidden="1"/>
    <cellStyle name="Lien hypertexte visité" xfId="3148" builtinId="9" hidden="1"/>
    <cellStyle name="Lien hypertexte visité" xfId="3150" builtinId="9" hidden="1"/>
    <cellStyle name="Lien hypertexte visité" xfId="3152" builtinId="9" hidden="1"/>
    <cellStyle name="Lien hypertexte visité" xfId="3154" builtinId="9" hidden="1"/>
    <cellStyle name="Lien hypertexte visité" xfId="3156" builtinId="9" hidden="1"/>
    <cellStyle name="Lien hypertexte visité" xfId="3158" builtinId="9" hidden="1"/>
    <cellStyle name="Lien hypertexte visité" xfId="3160" builtinId="9" hidden="1"/>
    <cellStyle name="Lien hypertexte visité" xfId="3162" builtinId="9" hidden="1"/>
    <cellStyle name="Lien hypertexte visité" xfId="3164" builtinId="9" hidden="1"/>
    <cellStyle name="Lien hypertexte visité" xfId="3166" builtinId="9" hidden="1"/>
    <cellStyle name="Lien hypertexte visité" xfId="3168" builtinId="9" hidden="1"/>
    <cellStyle name="Lien hypertexte visité" xfId="3170" builtinId="9" hidden="1"/>
    <cellStyle name="Lien hypertexte visité" xfId="3172" builtinId="9" hidden="1"/>
    <cellStyle name="Lien hypertexte visité" xfId="3174" builtinId="9" hidden="1"/>
    <cellStyle name="Lien hypertexte visité" xfId="3176" builtinId="9" hidden="1"/>
    <cellStyle name="Lien hypertexte visité" xfId="3178" builtinId="9" hidden="1"/>
    <cellStyle name="Lien hypertexte visité" xfId="3180" builtinId="9" hidden="1"/>
    <cellStyle name="Lien hypertexte visité" xfId="3182" builtinId="9" hidden="1"/>
    <cellStyle name="Lien hypertexte visité" xfId="3184" builtinId="9" hidden="1"/>
    <cellStyle name="Lien hypertexte visité" xfId="3186" builtinId="9" hidden="1"/>
    <cellStyle name="Lien hypertexte visité" xfId="3188" builtinId="9" hidden="1"/>
    <cellStyle name="Lien hypertexte visité" xfId="3190" builtinId="9" hidden="1"/>
    <cellStyle name="Lien hypertexte visité" xfId="3192" builtinId="9" hidden="1"/>
    <cellStyle name="Lien hypertexte visité" xfId="3194" builtinId="9" hidden="1"/>
    <cellStyle name="Lien hypertexte visité" xfId="3196" builtinId="9" hidden="1"/>
    <cellStyle name="Lien hypertexte visité" xfId="3198" builtinId="9" hidden="1"/>
    <cellStyle name="Lien hypertexte visité" xfId="3200" builtinId="9" hidden="1"/>
    <cellStyle name="Lien hypertexte visité" xfId="3202" builtinId="9" hidden="1"/>
    <cellStyle name="Lien hypertexte visité" xfId="3204" builtinId="9" hidden="1"/>
    <cellStyle name="Lien hypertexte visité" xfId="3206" builtinId="9" hidden="1"/>
    <cellStyle name="Lien hypertexte visité" xfId="3208" builtinId="9" hidden="1"/>
    <cellStyle name="Lien hypertexte visité" xfId="3210" builtinId="9" hidden="1"/>
    <cellStyle name="Lien hypertexte visité" xfId="3212" builtinId="9" hidden="1"/>
    <cellStyle name="Lien hypertexte visité" xfId="3214" builtinId="9" hidden="1"/>
    <cellStyle name="Lien hypertexte visité" xfId="3216" builtinId="9" hidden="1"/>
    <cellStyle name="Lien hypertexte visité" xfId="3218" builtinId="9" hidden="1"/>
    <cellStyle name="Lien hypertexte visité" xfId="3220" builtinId="9" hidden="1"/>
    <cellStyle name="Lien hypertexte visité" xfId="3222" builtinId="9" hidden="1"/>
    <cellStyle name="Lien hypertexte visité" xfId="3224" builtinId="9" hidden="1"/>
    <cellStyle name="Lien hypertexte visité" xfId="3226" builtinId="9" hidden="1"/>
    <cellStyle name="Lien hypertexte visité" xfId="3228" builtinId="9" hidden="1"/>
    <cellStyle name="Lien hypertexte visité" xfId="3230" builtinId="9" hidden="1"/>
    <cellStyle name="Lien hypertexte visité" xfId="3232" builtinId="9" hidden="1"/>
    <cellStyle name="Lien hypertexte visité" xfId="3234" builtinId="9" hidden="1"/>
    <cellStyle name="Lien hypertexte visité" xfId="3236" builtinId="9" hidden="1"/>
    <cellStyle name="Lien hypertexte visité" xfId="3238" builtinId="9" hidden="1"/>
    <cellStyle name="Lien hypertexte visité" xfId="3240" builtinId="9" hidden="1"/>
    <cellStyle name="Lien hypertexte visité" xfId="3242" builtinId="9" hidden="1"/>
    <cellStyle name="Lien hypertexte visité" xfId="3244" builtinId="9" hidden="1"/>
    <cellStyle name="Lien hypertexte visité" xfId="3246" builtinId="9" hidden="1"/>
    <cellStyle name="Lien hypertexte visité" xfId="3248" builtinId="9" hidden="1"/>
    <cellStyle name="Lien hypertexte visité" xfId="3250" builtinId="9" hidden="1"/>
    <cellStyle name="Lien hypertexte visité" xfId="3252" builtinId="9" hidden="1"/>
    <cellStyle name="Lien hypertexte visité" xfId="3254" builtinId="9" hidden="1"/>
    <cellStyle name="Lien hypertexte visité" xfId="3256" builtinId="9" hidden="1"/>
    <cellStyle name="Lien hypertexte visité" xfId="3258" builtinId="9" hidden="1"/>
    <cellStyle name="Lien hypertexte visité" xfId="3260" builtinId="9" hidden="1"/>
    <cellStyle name="Lien hypertexte visité" xfId="3262" builtinId="9" hidden="1"/>
    <cellStyle name="Lien hypertexte visité" xfId="3264" builtinId="9" hidden="1"/>
    <cellStyle name="Lien hypertexte visité" xfId="3266" builtinId="9" hidden="1"/>
    <cellStyle name="Lien hypertexte visité" xfId="3268" builtinId="9" hidden="1"/>
    <cellStyle name="Lien hypertexte visité" xfId="3270" builtinId="9" hidden="1"/>
    <cellStyle name="Lien hypertexte visité" xfId="3272" builtinId="9" hidden="1"/>
    <cellStyle name="Lien hypertexte visité" xfId="3274" builtinId="9" hidden="1"/>
    <cellStyle name="Lien hypertexte visité" xfId="3276" builtinId="9" hidden="1"/>
    <cellStyle name="Lien hypertexte visité" xfId="3278" builtinId="9" hidden="1"/>
    <cellStyle name="Lien hypertexte visité" xfId="3280" builtinId="9" hidden="1"/>
    <cellStyle name="Lien hypertexte visité" xfId="3282" builtinId="9" hidden="1"/>
    <cellStyle name="Lien hypertexte visité" xfId="3284" builtinId="9" hidden="1"/>
    <cellStyle name="Lien hypertexte visité" xfId="3286" builtinId="9" hidden="1"/>
    <cellStyle name="Lien hypertexte visité" xfId="3288" builtinId="9" hidden="1"/>
    <cellStyle name="Lien hypertexte visité" xfId="3290" builtinId="9" hidden="1"/>
    <cellStyle name="Lien hypertexte visité" xfId="3292" builtinId="9" hidden="1"/>
    <cellStyle name="Lien hypertexte visité" xfId="3294" builtinId="9" hidden="1"/>
    <cellStyle name="Lien hypertexte visité" xfId="3296" builtinId="9" hidden="1"/>
    <cellStyle name="Lien hypertexte visité" xfId="3298" builtinId="9" hidden="1"/>
    <cellStyle name="Lien hypertexte visité" xfId="3300" builtinId="9" hidden="1"/>
    <cellStyle name="Lien hypertexte visité" xfId="3302" builtinId="9" hidden="1"/>
    <cellStyle name="Lien hypertexte visité" xfId="3304" builtinId="9" hidden="1"/>
    <cellStyle name="Lien hypertexte visité" xfId="3306" builtinId="9" hidden="1"/>
    <cellStyle name="Lien hypertexte visité" xfId="3308" builtinId="9" hidden="1"/>
    <cellStyle name="Lien hypertexte visité" xfId="3310" builtinId="9" hidden="1"/>
    <cellStyle name="Lien hypertexte visité" xfId="3312" builtinId="9" hidden="1"/>
    <cellStyle name="Lien hypertexte visité" xfId="3314" builtinId="9" hidden="1"/>
    <cellStyle name="Lien hypertexte visité" xfId="3316" builtinId="9" hidden="1"/>
    <cellStyle name="Lien hypertexte visité" xfId="3318" builtinId="9" hidden="1"/>
    <cellStyle name="Lien hypertexte visité" xfId="3320" builtinId="9" hidden="1"/>
    <cellStyle name="Lien hypertexte visité" xfId="3322" builtinId="9" hidden="1"/>
    <cellStyle name="Lien hypertexte visité" xfId="3324" builtinId="9" hidden="1"/>
    <cellStyle name="Lien hypertexte visité" xfId="3326" builtinId="9" hidden="1"/>
    <cellStyle name="Lien hypertexte visité" xfId="3328" builtinId="9" hidden="1"/>
    <cellStyle name="Lien hypertexte visité" xfId="3330" builtinId="9" hidden="1"/>
    <cellStyle name="Lien hypertexte visité" xfId="3332" builtinId="9" hidden="1"/>
    <cellStyle name="Lien hypertexte visité" xfId="3334" builtinId="9" hidden="1"/>
    <cellStyle name="Lien hypertexte visité" xfId="3336" builtinId="9" hidden="1"/>
    <cellStyle name="Lien hypertexte visité" xfId="3338" builtinId="9" hidden="1"/>
    <cellStyle name="Lien hypertexte visité" xfId="3340" builtinId="9" hidden="1"/>
    <cellStyle name="Lien hypertexte visité" xfId="3342" builtinId="9" hidden="1"/>
    <cellStyle name="Lien hypertexte visité" xfId="3344" builtinId="9" hidden="1"/>
    <cellStyle name="Lien hypertexte visité" xfId="3346" builtinId="9" hidden="1"/>
    <cellStyle name="Lien hypertexte visité" xfId="3348" builtinId="9" hidden="1"/>
    <cellStyle name="Lien hypertexte visité" xfId="3350" builtinId="9" hidden="1"/>
    <cellStyle name="Lien hypertexte visité" xfId="3352" builtinId="9" hidden="1"/>
    <cellStyle name="Lien hypertexte visité" xfId="3354" builtinId="9" hidden="1"/>
    <cellStyle name="Lien hypertexte visité" xfId="3356" builtinId="9" hidden="1"/>
    <cellStyle name="Lien hypertexte visité" xfId="3358" builtinId="9" hidden="1"/>
    <cellStyle name="Lien hypertexte visité" xfId="3360" builtinId="9" hidden="1"/>
    <cellStyle name="Lien hypertexte visité" xfId="3362" builtinId="9" hidden="1"/>
    <cellStyle name="Lien hypertexte visité" xfId="3364" builtinId="9" hidden="1"/>
    <cellStyle name="Lien hypertexte visité" xfId="3366" builtinId="9" hidden="1"/>
    <cellStyle name="Lien hypertexte visité" xfId="3368" builtinId="9" hidden="1"/>
    <cellStyle name="Lien hypertexte visité" xfId="3370" builtinId="9" hidden="1"/>
    <cellStyle name="Lien hypertexte visité" xfId="3372" builtinId="9" hidden="1"/>
    <cellStyle name="Lien hypertexte visité" xfId="3374" builtinId="9" hidden="1"/>
    <cellStyle name="Lien hypertexte visité" xfId="3376" builtinId="9" hidden="1"/>
    <cellStyle name="Lien hypertexte visité" xfId="3378" builtinId="9" hidden="1"/>
    <cellStyle name="Lien hypertexte visité" xfId="3380" builtinId="9" hidden="1"/>
    <cellStyle name="Lien hypertexte visité" xfId="3382" builtinId="9" hidden="1"/>
    <cellStyle name="Lien hypertexte visité" xfId="3384" builtinId="9" hidden="1"/>
    <cellStyle name="Lien hypertexte visité" xfId="3386" builtinId="9" hidden="1"/>
    <cellStyle name="Lien hypertexte visité" xfId="3388" builtinId="9" hidden="1"/>
    <cellStyle name="Lien hypertexte visité" xfId="3390" builtinId="9" hidden="1"/>
    <cellStyle name="Lien hypertexte visité" xfId="3392" builtinId="9" hidden="1"/>
    <cellStyle name="Lien hypertexte visité" xfId="3394" builtinId="9" hidden="1"/>
    <cellStyle name="Lien hypertexte visité" xfId="3396" builtinId="9" hidden="1"/>
    <cellStyle name="Lien hypertexte visité" xfId="3398" builtinId="9" hidden="1"/>
    <cellStyle name="Lien hypertexte visité" xfId="3400" builtinId="9" hidden="1"/>
    <cellStyle name="Lien hypertexte visité" xfId="3402" builtinId="9" hidden="1"/>
    <cellStyle name="Lien hypertexte visité" xfId="3404" builtinId="9" hidden="1"/>
    <cellStyle name="Lien hypertexte visité" xfId="3406" builtinId="9" hidden="1"/>
    <cellStyle name="Lien hypertexte visité" xfId="3408" builtinId="9" hidden="1"/>
    <cellStyle name="Lien hypertexte visité" xfId="3410" builtinId="9" hidden="1"/>
    <cellStyle name="Lien hypertexte visité" xfId="3412" builtinId="9" hidden="1"/>
    <cellStyle name="Lien hypertexte visité" xfId="3414" builtinId="9" hidden="1"/>
    <cellStyle name="Lien hypertexte visité" xfId="3416" builtinId="9" hidden="1"/>
    <cellStyle name="Lien hypertexte visité" xfId="3418" builtinId="9" hidden="1"/>
    <cellStyle name="Lien hypertexte visité" xfId="3420" builtinId="9" hidden="1"/>
    <cellStyle name="Lien hypertexte visité" xfId="3422" builtinId="9" hidden="1"/>
    <cellStyle name="Lien hypertexte visité" xfId="3424" builtinId="9" hidden="1"/>
    <cellStyle name="Lien hypertexte visité" xfId="3426" builtinId="9" hidden="1"/>
    <cellStyle name="Lien hypertexte visité" xfId="3428" builtinId="9" hidden="1"/>
    <cellStyle name="Lien hypertexte visité" xfId="3430" builtinId="9" hidden="1"/>
    <cellStyle name="Lien hypertexte visité" xfId="3432" builtinId="9" hidden="1"/>
    <cellStyle name="Lien hypertexte visité" xfId="3434" builtinId="9" hidden="1"/>
    <cellStyle name="Lien hypertexte visité" xfId="3436" builtinId="9" hidden="1"/>
    <cellStyle name="Lien hypertexte visité" xfId="3438" builtinId="9" hidden="1"/>
    <cellStyle name="Lien hypertexte visité" xfId="3440" builtinId="9" hidden="1"/>
    <cellStyle name="Lien hypertexte visité" xfId="3442" builtinId="9" hidden="1"/>
    <cellStyle name="Lien hypertexte visité" xfId="3444" builtinId="9" hidden="1"/>
    <cellStyle name="Lien hypertexte visité" xfId="3446" builtinId="9" hidden="1"/>
    <cellStyle name="Lien hypertexte visité" xfId="3448" builtinId="9" hidden="1"/>
    <cellStyle name="Lien hypertexte visité" xfId="3450" builtinId="9" hidden="1"/>
    <cellStyle name="Lien hypertexte visité" xfId="3452" builtinId="9" hidden="1"/>
    <cellStyle name="Lien hypertexte visité" xfId="3454" builtinId="9" hidden="1"/>
    <cellStyle name="Lien hypertexte visité" xfId="3456" builtinId="9" hidden="1"/>
    <cellStyle name="Lien hypertexte visité" xfId="3458" builtinId="9" hidden="1"/>
    <cellStyle name="Lien hypertexte visité" xfId="3460" builtinId="9" hidden="1"/>
    <cellStyle name="Lien hypertexte visité" xfId="3462" builtinId="9" hidden="1"/>
    <cellStyle name="Lien hypertexte visité" xfId="3464" builtinId="9" hidden="1"/>
    <cellStyle name="Lien hypertexte visité" xfId="3466" builtinId="9" hidden="1"/>
    <cellStyle name="Lien hypertexte visité" xfId="3468" builtinId="9" hidden="1"/>
    <cellStyle name="Lien hypertexte visité" xfId="3470" builtinId="9" hidden="1"/>
    <cellStyle name="Lien hypertexte visité" xfId="3472" builtinId="9" hidden="1"/>
    <cellStyle name="Lien hypertexte visité" xfId="3474" builtinId="9" hidden="1"/>
    <cellStyle name="Lien hypertexte visité" xfId="3476" builtinId="9" hidden="1"/>
    <cellStyle name="Lien hypertexte visité" xfId="3478" builtinId="9" hidden="1"/>
    <cellStyle name="Lien hypertexte visité" xfId="3480" builtinId="9" hidden="1"/>
    <cellStyle name="Lien hypertexte visité" xfId="3482" builtinId="9" hidden="1"/>
    <cellStyle name="Lien hypertexte visité" xfId="3484" builtinId="9" hidden="1"/>
    <cellStyle name="Lien hypertexte visité" xfId="3486" builtinId="9" hidden="1"/>
    <cellStyle name="Lien hypertexte visité" xfId="3488" builtinId="9" hidden="1"/>
    <cellStyle name="Lien hypertexte visité" xfId="3490" builtinId="9" hidden="1"/>
    <cellStyle name="Lien hypertexte visité" xfId="3492" builtinId="9" hidden="1"/>
    <cellStyle name="Lien hypertexte visité" xfId="3494" builtinId="9" hidden="1"/>
    <cellStyle name="Lien hypertexte visité" xfId="3496" builtinId="9" hidden="1"/>
    <cellStyle name="Lien hypertexte visité" xfId="3498" builtinId="9" hidden="1"/>
    <cellStyle name="Lien hypertexte visité" xfId="3500" builtinId="9" hidden="1"/>
    <cellStyle name="Lien hypertexte visité" xfId="3502" builtinId="9" hidden="1"/>
    <cellStyle name="Lien hypertexte visité" xfId="3504" builtinId="9" hidden="1"/>
    <cellStyle name="Lien hypertexte visité" xfId="3506" builtinId="9" hidden="1"/>
    <cellStyle name="Lien hypertexte visité" xfId="3508" builtinId="9" hidden="1"/>
    <cellStyle name="Lien hypertexte visité" xfId="3510" builtinId="9" hidden="1"/>
    <cellStyle name="Lien hypertexte visité" xfId="3512" builtinId="9" hidden="1"/>
    <cellStyle name="Lien hypertexte visité" xfId="3514" builtinId="9" hidden="1"/>
    <cellStyle name="Lien hypertexte visité" xfId="3516" builtinId="9" hidden="1"/>
    <cellStyle name="Lien hypertexte visité" xfId="3518" builtinId="9" hidden="1"/>
    <cellStyle name="Lien hypertexte visité" xfId="3520" builtinId="9" hidden="1"/>
    <cellStyle name="Lien hypertexte visité" xfId="3522" builtinId="9" hidden="1"/>
    <cellStyle name="Lien hypertexte visité" xfId="3524" builtinId="9" hidden="1"/>
    <cellStyle name="Lien hypertexte visité" xfId="3526" builtinId="9" hidden="1"/>
    <cellStyle name="Lien hypertexte visité" xfId="3528" builtinId="9" hidden="1"/>
    <cellStyle name="Lien hypertexte visité" xfId="3530" builtinId="9" hidden="1"/>
    <cellStyle name="Lien hypertexte visité" xfId="3532" builtinId="9" hidden="1"/>
    <cellStyle name="Lien hypertexte visité" xfId="3534" builtinId="9" hidden="1"/>
    <cellStyle name="Lien hypertexte visité" xfId="3536" builtinId="9" hidden="1"/>
    <cellStyle name="Lien hypertexte visité" xfId="3538" builtinId="9" hidden="1"/>
    <cellStyle name="Lien hypertexte visité" xfId="3540" builtinId="9" hidden="1"/>
    <cellStyle name="Lien hypertexte visité" xfId="3542" builtinId="9" hidden="1"/>
    <cellStyle name="Lien hypertexte visité" xfId="3544" builtinId="9" hidden="1"/>
    <cellStyle name="Lien hypertexte visité" xfId="3546" builtinId="9" hidden="1"/>
    <cellStyle name="Lien hypertexte visité" xfId="3548" builtinId="9" hidden="1"/>
    <cellStyle name="Lien hypertexte visité" xfId="3550" builtinId="9" hidden="1"/>
    <cellStyle name="Lien hypertexte visité" xfId="3552" builtinId="9" hidden="1"/>
    <cellStyle name="Lien hypertexte visité" xfId="3554" builtinId="9" hidden="1"/>
    <cellStyle name="Lien hypertexte visité" xfId="3556" builtinId="9" hidden="1"/>
    <cellStyle name="Lien hypertexte visité" xfId="3558" builtinId="9" hidden="1"/>
    <cellStyle name="Lien hypertexte visité" xfId="3560" builtinId="9" hidden="1"/>
    <cellStyle name="Lien hypertexte visité" xfId="3562" builtinId="9" hidden="1"/>
    <cellStyle name="Lien hypertexte visité" xfId="3564" builtinId="9" hidden="1"/>
    <cellStyle name="Lien hypertexte visité" xfId="3566" builtinId="9" hidden="1"/>
    <cellStyle name="Lien hypertexte visité" xfId="3568" builtinId="9" hidden="1"/>
    <cellStyle name="Lien hypertexte visité" xfId="3570" builtinId="9" hidden="1"/>
    <cellStyle name="Lien hypertexte visité" xfId="3572" builtinId="9" hidden="1"/>
    <cellStyle name="Lien hypertexte visité" xfId="3574" builtinId="9" hidden="1"/>
    <cellStyle name="Lien hypertexte visité" xfId="3576" builtinId="9" hidden="1"/>
    <cellStyle name="Lien hypertexte visité" xfId="3578" builtinId="9" hidden="1"/>
    <cellStyle name="Lien hypertexte visité" xfId="3580" builtinId="9" hidden="1"/>
    <cellStyle name="Lien hypertexte visité" xfId="3582" builtinId="9" hidden="1"/>
    <cellStyle name="Lien hypertexte visité" xfId="3584" builtinId="9" hidden="1"/>
    <cellStyle name="Lien hypertexte visité" xfId="3586" builtinId="9" hidden="1"/>
    <cellStyle name="Lien hypertexte visité" xfId="3588" builtinId="9" hidden="1"/>
    <cellStyle name="Lien hypertexte visité" xfId="3590" builtinId="9" hidden="1"/>
    <cellStyle name="Lien hypertexte visité" xfId="3592" builtinId="9" hidden="1"/>
    <cellStyle name="Lien hypertexte visité" xfId="3594" builtinId="9" hidden="1"/>
    <cellStyle name="Lien hypertexte visité" xfId="3596" builtinId="9" hidden="1"/>
    <cellStyle name="Lien hypertexte visité" xfId="3598" builtinId="9" hidden="1"/>
    <cellStyle name="Lien hypertexte visité" xfId="3600" builtinId="9" hidden="1"/>
    <cellStyle name="Lien hypertexte visité" xfId="3602" builtinId="9" hidden="1"/>
    <cellStyle name="Lien hypertexte visité" xfId="3604" builtinId="9" hidden="1"/>
    <cellStyle name="Lien hypertexte visité" xfId="3606" builtinId="9" hidden="1"/>
    <cellStyle name="Lien hypertexte visité" xfId="3608" builtinId="9" hidden="1"/>
    <cellStyle name="Lien hypertexte visité" xfId="3610" builtinId="9" hidden="1"/>
    <cellStyle name="Lien hypertexte visité" xfId="3612" builtinId="9" hidden="1"/>
    <cellStyle name="Lien hypertexte visité" xfId="3614" builtinId="9" hidden="1"/>
    <cellStyle name="Lien hypertexte visité" xfId="3616" builtinId="9" hidden="1"/>
    <cellStyle name="Lien hypertexte visité" xfId="3618" builtinId="9" hidden="1"/>
    <cellStyle name="Lien hypertexte visité" xfId="3620" builtinId="9" hidden="1"/>
    <cellStyle name="Lien hypertexte visité" xfId="3622" builtinId="9" hidden="1"/>
    <cellStyle name="Lien hypertexte visité" xfId="3624" builtinId="9" hidden="1"/>
    <cellStyle name="Lien hypertexte visité" xfId="3626" builtinId="9" hidden="1"/>
    <cellStyle name="Lien hypertexte visité" xfId="3628" builtinId="9" hidden="1"/>
    <cellStyle name="Lien hypertexte visité" xfId="3630" builtinId="9" hidden="1"/>
    <cellStyle name="Lien hypertexte visité" xfId="3632" builtinId="9" hidden="1"/>
    <cellStyle name="Lien hypertexte visité" xfId="3634" builtinId="9" hidden="1"/>
    <cellStyle name="Lien hypertexte visité" xfId="3636" builtinId="9" hidden="1"/>
    <cellStyle name="Lien hypertexte visité" xfId="3638" builtinId="9" hidden="1"/>
    <cellStyle name="Lien hypertexte visité" xfId="3640" builtinId="9" hidden="1"/>
    <cellStyle name="Lien hypertexte visité" xfId="3642" builtinId="9" hidden="1"/>
    <cellStyle name="Lien hypertexte visité" xfId="3644" builtinId="9" hidden="1"/>
    <cellStyle name="Lien hypertexte visité" xfId="3646" builtinId="9" hidden="1"/>
    <cellStyle name="Lien hypertexte visité" xfId="3648" builtinId="9" hidden="1"/>
    <cellStyle name="Lien hypertexte visité" xfId="3650" builtinId="9" hidden="1"/>
    <cellStyle name="Lien hypertexte visité" xfId="3652" builtinId="9" hidden="1"/>
    <cellStyle name="Lien hypertexte visité" xfId="3654" builtinId="9" hidden="1"/>
    <cellStyle name="Lien hypertexte visité" xfId="3656" builtinId="9" hidden="1"/>
    <cellStyle name="Lien hypertexte visité" xfId="3658" builtinId="9" hidden="1"/>
    <cellStyle name="Lien hypertexte visité" xfId="3660" builtinId="9" hidden="1"/>
    <cellStyle name="Lien hypertexte visité" xfId="3662" builtinId="9" hidden="1"/>
    <cellStyle name="Lien hypertexte visité" xfId="3664" builtinId="9" hidden="1"/>
    <cellStyle name="Lien hypertexte visité" xfId="3666" builtinId="9" hidden="1"/>
    <cellStyle name="Lien hypertexte visité" xfId="3668" builtinId="9" hidden="1"/>
    <cellStyle name="Lien hypertexte visité" xfId="3670" builtinId="9" hidden="1"/>
    <cellStyle name="Lien hypertexte visité" xfId="3672" builtinId="9" hidden="1"/>
    <cellStyle name="Lien hypertexte visité" xfId="3674" builtinId="9" hidden="1"/>
    <cellStyle name="Lien hypertexte visité" xfId="3676" builtinId="9" hidden="1"/>
    <cellStyle name="Lien hypertexte visité" xfId="3678" builtinId="9" hidden="1"/>
    <cellStyle name="Lien hypertexte visité" xfId="3680" builtinId="9" hidden="1"/>
    <cellStyle name="Lien hypertexte visité" xfId="3682" builtinId="9" hidden="1"/>
    <cellStyle name="Lien hypertexte visité" xfId="3684" builtinId="9" hidden="1"/>
    <cellStyle name="Lien hypertexte visité" xfId="3686" builtinId="9" hidden="1"/>
    <cellStyle name="Lien hypertexte visité" xfId="3688" builtinId="9" hidden="1"/>
    <cellStyle name="Lien hypertexte visité" xfId="3690" builtinId="9" hidden="1"/>
    <cellStyle name="Lien hypertexte visité" xfId="3692" builtinId="9" hidden="1"/>
    <cellStyle name="Lien hypertexte visité" xfId="3694" builtinId="9" hidden="1"/>
    <cellStyle name="Lien hypertexte visité" xfId="3696" builtinId="9" hidden="1"/>
    <cellStyle name="Lien hypertexte visité" xfId="3698" builtinId="9" hidden="1"/>
    <cellStyle name="Lien hypertexte visité" xfId="3700" builtinId="9" hidden="1"/>
    <cellStyle name="Lien hypertexte visité" xfId="3702" builtinId="9" hidden="1"/>
    <cellStyle name="Lien hypertexte visité" xfId="3704" builtinId="9" hidden="1"/>
    <cellStyle name="Lien hypertexte visité" xfId="3706" builtinId="9" hidden="1"/>
    <cellStyle name="Lien hypertexte visité" xfId="3708" builtinId="9" hidden="1"/>
    <cellStyle name="Lien hypertexte visité" xfId="3710" builtinId="9" hidden="1"/>
    <cellStyle name="Lien hypertexte visité" xfId="3712" builtinId="9" hidden="1"/>
    <cellStyle name="Lien hypertexte visité" xfId="3714" builtinId="9" hidden="1"/>
    <cellStyle name="Lien hypertexte visité" xfId="3716" builtinId="9" hidden="1"/>
    <cellStyle name="Lien hypertexte visité" xfId="3718" builtinId="9" hidden="1"/>
    <cellStyle name="Lien hypertexte visité" xfId="3720" builtinId="9" hidden="1"/>
    <cellStyle name="Lien hypertexte visité" xfId="3722" builtinId="9" hidden="1"/>
    <cellStyle name="Lien hypertexte visité" xfId="3724" builtinId="9" hidden="1"/>
    <cellStyle name="Lien hypertexte visité" xfId="3726" builtinId="9" hidden="1"/>
    <cellStyle name="Lien hypertexte visité" xfId="3728" builtinId="9" hidden="1"/>
    <cellStyle name="Lien hypertexte visité" xfId="3730" builtinId="9" hidden="1"/>
    <cellStyle name="Lien hypertexte visité" xfId="3732" builtinId="9" hidden="1"/>
    <cellStyle name="Lien hypertexte visité" xfId="3734" builtinId="9" hidden="1"/>
    <cellStyle name="Lien hypertexte visité" xfId="3736" builtinId="9" hidden="1"/>
    <cellStyle name="Lien hypertexte visité" xfId="3738" builtinId="9" hidden="1"/>
    <cellStyle name="Lien hypertexte visité" xfId="3740" builtinId="9" hidden="1"/>
    <cellStyle name="Lien hypertexte visité" xfId="3742" builtinId="9" hidden="1"/>
    <cellStyle name="Lien hypertexte visité" xfId="3744" builtinId="9" hidden="1"/>
    <cellStyle name="Lien hypertexte visité" xfId="3746" builtinId="9" hidden="1"/>
    <cellStyle name="Lien hypertexte visité" xfId="3748" builtinId="9" hidden="1"/>
    <cellStyle name="Lien hypertexte visité" xfId="3750" builtinId="9" hidden="1"/>
    <cellStyle name="Lien hypertexte visité" xfId="3752" builtinId="9" hidden="1"/>
    <cellStyle name="Lien hypertexte visité" xfId="3754" builtinId="9" hidden="1"/>
    <cellStyle name="Lien hypertexte visité" xfId="3756" builtinId="9" hidden="1"/>
    <cellStyle name="Lien hypertexte visité" xfId="3758" builtinId="9" hidden="1"/>
    <cellStyle name="Lien hypertexte visité" xfId="3760" builtinId="9" hidden="1"/>
    <cellStyle name="Lien hypertexte visité" xfId="3762" builtinId="9" hidden="1"/>
    <cellStyle name="Lien hypertexte visité" xfId="3764" builtinId="9" hidden="1"/>
    <cellStyle name="Lien hypertexte visité" xfId="3766" builtinId="9" hidden="1"/>
    <cellStyle name="Lien hypertexte visité" xfId="3768" builtinId="9" hidden="1"/>
    <cellStyle name="Lien hypertexte visité" xfId="3770" builtinId="9" hidden="1"/>
    <cellStyle name="Lien hypertexte visité" xfId="3772" builtinId="9" hidden="1"/>
    <cellStyle name="Lien hypertexte visité" xfId="3774" builtinId="9" hidden="1"/>
    <cellStyle name="Lien hypertexte visité" xfId="3776" builtinId="9" hidden="1"/>
    <cellStyle name="Lien hypertexte visité" xfId="3778" builtinId="9" hidden="1"/>
    <cellStyle name="Lien hypertexte visité" xfId="3780" builtinId="9" hidden="1"/>
    <cellStyle name="Lien hypertexte visité" xfId="3782" builtinId="9" hidden="1"/>
    <cellStyle name="Lien hypertexte visité" xfId="3784" builtinId="9" hidden="1"/>
    <cellStyle name="Lien hypertexte visité" xfId="3786" builtinId="9" hidden="1"/>
    <cellStyle name="Lien hypertexte visité" xfId="3788" builtinId="9" hidden="1"/>
    <cellStyle name="Lien hypertexte visité" xfId="3790" builtinId="9" hidden="1"/>
    <cellStyle name="Lien hypertexte visité" xfId="3792" builtinId="9" hidden="1"/>
    <cellStyle name="Lien hypertexte visité" xfId="3794" builtinId="9" hidden="1"/>
    <cellStyle name="Lien hypertexte visité" xfId="3796" builtinId="9" hidden="1"/>
    <cellStyle name="Lien hypertexte visité" xfId="3798" builtinId="9" hidden="1"/>
    <cellStyle name="Lien hypertexte visité" xfId="3800" builtinId="9" hidden="1"/>
    <cellStyle name="Lien hypertexte visité" xfId="3802" builtinId="9" hidden="1"/>
    <cellStyle name="Lien hypertexte visité" xfId="3804" builtinId="9" hidden="1"/>
    <cellStyle name="Lien hypertexte visité" xfId="3806" builtinId="9" hidden="1"/>
    <cellStyle name="Lien hypertexte visité" xfId="3808" builtinId="9" hidden="1"/>
    <cellStyle name="Lien hypertexte visité" xfId="3810" builtinId="9" hidden="1"/>
    <cellStyle name="Lien hypertexte visité" xfId="3812" builtinId="9" hidden="1"/>
    <cellStyle name="Lien hypertexte visité" xfId="3814" builtinId="9" hidden="1"/>
    <cellStyle name="Lien hypertexte visité" xfId="3816" builtinId="9" hidden="1"/>
    <cellStyle name="Lien hypertexte visité" xfId="3818" builtinId="9" hidden="1"/>
    <cellStyle name="Lien hypertexte visité" xfId="3820" builtinId="9" hidden="1"/>
    <cellStyle name="Lien hypertexte visité" xfId="3822" builtinId="9" hidden="1"/>
    <cellStyle name="Lien hypertexte visité" xfId="3824" builtinId="9" hidden="1"/>
    <cellStyle name="Lien hypertexte visité" xfId="3826" builtinId="9" hidden="1"/>
    <cellStyle name="Lien hypertexte visité" xfId="3828" builtinId="9" hidden="1"/>
    <cellStyle name="Lien hypertexte visité" xfId="3830" builtinId="9" hidden="1"/>
    <cellStyle name="Lien hypertexte visité" xfId="3832" builtinId="9" hidden="1"/>
    <cellStyle name="Lien hypertexte visité" xfId="3834" builtinId="9" hidden="1"/>
    <cellStyle name="Lien hypertexte visité" xfId="3836" builtinId="9" hidden="1"/>
    <cellStyle name="Lien hypertexte visité" xfId="3838" builtinId="9" hidden="1"/>
    <cellStyle name="Lien hypertexte visité" xfId="3840" builtinId="9" hidden="1"/>
    <cellStyle name="Lien hypertexte visité" xfId="3842" builtinId="9" hidden="1"/>
    <cellStyle name="Lien hypertexte visité" xfId="3844" builtinId="9" hidden="1"/>
    <cellStyle name="Lien hypertexte visité" xfId="3846" builtinId="9" hidden="1"/>
    <cellStyle name="Lien hypertexte visité" xfId="3848" builtinId="9" hidden="1"/>
    <cellStyle name="Lien hypertexte visité" xfId="3850" builtinId="9" hidden="1"/>
    <cellStyle name="Lien hypertexte visité" xfId="3852" builtinId="9" hidden="1"/>
    <cellStyle name="Lien hypertexte visité" xfId="3854" builtinId="9" hidden="1"/>
    <cellStyle name="Lien hypertexte visité" xfId="3856" builtinId="9" hidden="1"/>
    <cellStyle name="Lien hypertexte visité" xfId="3858" builtinId="9" hidden="1"/>
    <cellStyle name="Lien hypertexte visité" xfId="3860" builtinId="9" hidden="1"/>
    <cellStyle name="Lien hypertexte visité" xfId="3862" builtinId="9" hidden="1"/>
    <cellStyle name="Lien hypertexte visité" xfId="3864" builtinId="9" hidden="1"/>
    <cellStyle name="Lien hypertexte visité" xfId="3866" builtinId="9" hidden="1"/>
    <cellStyle name="Lien hypertexte visité" xfId="3868" builtinId="9" hidden="1"/>
    <cellStyle name="Lien hypertexte visité" xfId="3870" builtinId="9" hidden="1"/>
    <cellStyle name="Lien hypertexte visité" xfId="3872" builtinId="9" hidden="1"/>
    <cellStyle name="Lien hypertexte visité" xfId="3874" builtinId="9" hidden="1"/>
    <cellStyle name="Lien hypertexte visité" xfId="3876" builtinId="9" hidden="1"/>
    <cellStyle name="Lien hypertexte visité" xfId="3878" builtinId="9" hidden="1"/>
    <cellStyle name="Lien hypertexte visité" xfId="3880" builtinId="9" hidden="1"/>
    <cellStyle name="Lien hypertexte visité" xfId="3882" builtinId="9" hidden="1"/>
    <cellStyle name="Lien hypertexte visité" xfId="3884" builtinId="9" hidden="1"/>
    <cellStyle name="Lien hypertexte visité" xfId="3886" builtinId="9" hidden="1"/>
    <cellStyle name="Lien hypertexte visité" xfId="3888" builtinId="9" hidden="1"/>
    <cellStyle name="Lien hypertexte visité" xfId="3890" builtinId="9" hidden="1"/>
    <cellStyle name="Lien hypertexte visité" xfId="3892" builtinId="9" hidden="1"/>
    <cellStyle name="Lien hypertexte visité" xfId="3894" builtinId="9" hidden="1"/>
    <cellStyle name="Lien hypertexte visité" xfId="3896" builtinId="9" hidden="1"/>
    <cellStyle name="Lien hypertexte visité" xfId="3898" builtinId="9" hidden="1"/>
    <cellStyle name="Lien hypertexte visité" xfId="3900" builtinId="9" hidden="1"/>
    <cellStyle name="Lien hypertexte visité" xfId="3902" builtinId="9" hidden="1"/>
    <cellStyle name="Lien hypertexte visité" xfId="3904" builtinId="9" hidden="1"/>
    <cellStyle name="Lien hypertexte visité" xfId="3906" builtinId="9" hidden="1"/>
    <cellStyle name="Lien hypertexte visité" xfId="3908" builtinId="9" hidden="1"/>
    <cellStyle name="Lien hypertexte visité" xfId="3910" builtinId="9" hidden="1"/>
    <cellStyle name="Lien hypertexte visité" xfId="3912" builtinId="9" hidden="1"/>
    <cellStyle name="Lien hypertexte visité" xfId="3914" builtinId="9" hidden="1"/>
    <cellStyle name="Lien hypertexte visité" xfId="3916" builtinId="9" hidden="1"/>
    <cellStyle name="Lien hypertexte visité" xfId="3918" builtinId="9" hidden="1"/>
    <cellStyle name="Lien hypertexte visité" xfId="3920" builtinId="9" hidden="1"/>
    <cellStyle name="Lien hypertexte visité" xfId="3922" builtinId="9" hidden="1"/>
    <cellStyle name="Lien hypertexte visité" xfId="3924" builtinId="9" hidden="1"/>
    <cellStyle name="Lien hypertexte visité" xfId="3926" builtinId="9" hidden="1"/>
    <cellStyle name="Lien hypertexte visité" xfId="3928" builtinId="9" hidden="1"/>
    <cellStyle name="Lien hypertexte visité" xfId="3930" builtinId="9" hidden="1"/>
    <cellStyle name="Lien hypertexte visité" xfId="3932" builtinId="9" hidden="1"/>
    <cellStyle name="Lien hypertexte visité" xfId="3934" builtinId="9" hidden="1"/>
    <cellStyle name="Lien hypertexte visité" xfId="3936" builtinId="9" hidden="1"/>
    <cellStyle name="Lien hypertexte visité" xfId="3938" builtinId="9" hidden="1"/>
    <cellStyle name="Lien hypertexte visité" xfId="3940" builtinId="9" hidden="1"/>
    <cellStyle name="Lien hypertexte visité" xfId="3942" builtinId="9" hidden="1"/>
    <cellStyle name="Lien hypertexte visité" xfId="3944" builtinId="9" hidden="1"/>
    <cellStyle name="Lien hypertexte visité" xfId="3946" builtinId="9" hidden="1"/>
    <cellStyle name="Lien hypertexte visité" xfId="3948" builtinId="9" hidden="1"/>
    <cellStyle name="Lien hypertexte visité" xfId="3950" builtinId="9" hidden="1"/>
    <cellStyle name="Lien hypertexte visité" xfId="3952" builtinId="9" hidden="1"/>
    <cellStyle name="Lien hypertexte visité" xfId="3954" builtinId="9" hidden="1"/>
    <cellStyle name="Lien hypertexte visité" xfId="3956" builtinId="9" hidden="1"/>
    <cellStyle name="Lien hypertexte visité" xfId="3958" builtinId="9" hidden="1"/>
    <cellStyle name="Lien hypertexte visité" xfId="3960" builtinId="9" hidden="1"/>
    <cellStyle name="Lien hypertexte visité" xfId="3962" builtinId="9" hidden="1"/>
    <cellStyle name="Lien hypertexte visité" xfId="3964" builtinId="9" hidden="1"/>
    <cellStyle name="Lien hypertexte visité" xfId="3966" builtinId="9" hidden="1"/>
    <cellStyle name="Lien hypertexte visité" xfId="3968" builtinId="9" hidden="1"/>
    <cellStyle name="Lien hypertexte visité" xfId="3970" builtinId="9" hidden="1"/>
    <cellStyle name="Lien hypertexte visité" xfId="3972" builtinId="9" hidden="1"/>
    <cellStyle name="Lien hypertexte visité" xfId="3974" builtinId="9" hidden="1"/>
    <cellStyle name="Lien hypertexte visité" xfId="3976" builtinId="9" hidden="1"/>
    <cellStyle name="Lien hypertexte visité" xfId="3978" builtinId="9" hidden="1"/>
    <cellStyle name="Lien hypertexte visité" xfId="3980" builtinId="9" hidden="1"/>
    <cellStyle name="Lien hypertexte visité" xfId="3982" builtinId="9" hidden="1"/>
    <cellStyle name="Lien hypertexte visité" xfId="3984" builtinId="9" hidden="1"/>
    <cellStyle name="Lien hypertexte visité" xfId="3986" builtinId="9" hidden="1"/>
    <cellStyle name="Lien hypertexte visité" xfId="3988" builtinId="9" hidden="1"/>
    <cellStyle name="Lien hypertexte visité" xfId="3990" builtinId="9" hidden="1"/>
    <cellStyle name="Lien hypertexte visité" xfId="3992" builtinId="9" hidden="1"/>
    <cellStyle name="Lien hypertexte visité" xfId="3994" builtinId="9" hidden="1"/>
    <cellStyle name="Lien hypertexte visité" xfId="3996" builtinId="9" hidden="1"/>
    <cellStyle name="Lien hypertexte visité" xfId="3998" builtinId="9" hidden="1"/>
    <cellStyle name="Lien hypertexte visité" xfId="4000" builtinId="9" hidden="1"/>
    <cellStyle name="Lien hypertexte visité" xfId="4002" builtinId="9" hidden="1"/>
    <cellStyle name="Lien hypertexte visité" xfId="4004" builtinId="9" hidden="1"/>
    <cellStyle name="Lien hypertexte visité" xfId="4006" builtinId="9" hidden="1"/>
    <cellStyle name="Lien hypertexte visité" xfId="4008" builtinId="9" hidden="1"/>
    <cellStyle name="Lien hypertexte visité" xfId="4010" builtinId="9" hidden="1"/>
    <cellStyle name="Lien hypertexte visité" xfId="4012" builtinId="9" hidden="1"/>
    <cellStyle name="Lien hypertexte visité" xfId="4014" builtinId="9" hidden="1"/>
    <cellStyle name="Lien hypertexte visité" xfId="4016" builtinId="9" hidden="1"/>
    <cellStyle name="Lien hypertexte visité" xfId="4018" builtinId="9" hidden="1"/>
    <cellStyle name="Lien hypertexte visité" xfId="4020" builtinId="9" hidden="1"/>
    <cellStyle name="Lien hypertexte visité" xfId="4022" builtinId="9" hidden="1"/>
    <cellStyle name="Lien hypertexte visité" xfId="4024" builtinId="9" hidden="1"/>
    <cellStyle name="Lien hypertexte visité" xfId="4026" builtinId="9" hidden="1"/>
    <cellStyle name="Lien hypertexte visité" xfId="4028" builtinId="9" hidden="1"/>
    <cellStyle name="Lien hypertexte visité" xfId="4030" builtinId="9" hidden="1"/>
    <cellStyle name="Lien hypertexte visité" xfId="4032" builtinId="9" hidden="1"/>
    <cellStyle name="Lien hypertexte visité" xfId="4034" builtinId="9" hidden="1"/>
    <cellStyle name="Lien hypertexte visité" xfId="4036" builtinId="9" hidden="1"/>
    <cellStyle name="Lien hypertexte visité" xfId="4038" builtinId="9" hidden="1"/>
    <cellStyle name="Lien hypertexte visité" xfId="4040" builtinId="9" hidden="1"/>
    <cellStyle name="Lien hypertexte visité" xfId="4042" builtinId="9" hidden="1"/>
    <cellStyle name="Lien hypertexte visité" xfId="4044" builtinId="9" hidden="1"/>
    <cellStyle name="Lien hypertexte visité" xfId="4046" builtinId="9" hidden="1"/>
    <cellStyle name="Lien hypertexte visité" xfId="4048" builtinId="9" hidden="1"/>
    <cellStyle name="Lien hypertexte visité" xfId="4050" builtinId="9" hidden="1"/>
    <cellStyle name="Lien hypertexte visité" xfId="4052" builtinId="9" hidden="1"/>
    <cellStyle name="Lien hypertexte visité" xfId="4054" builtinId="9" hidden="1"/>
    <cellStyle name="Lien hypertexte visité" xfId="4056" builtinId="9" hidden="1"/>
    <cellStyle name="Lien hypertexte visité" xfId="4058" builtinId="9" hidden="1"/>
    <cellStyle name="Lien hypertexte visité" xfId="4060" builtinId="9" hidden="1"/>
    <cellStyle name="Lien hypertexte visité" xfId="4062" builtinId="9" hidden="1"/>
    <cellStyle name="Lien hypertexte visité" xfId="4064" builtinId="9" hidden="1"/>
    <cellStyle name="Lien hypertexte visité" xfId="4066" builtinId="9" hidden="1"/>
    <cellStyle name="Lien hypertexte visité" xfId="4068" builtinId="9" hidden="1"/>
    <cellStyle name="Lien hypertexte visité" xfId="4070" builtinId="9" hidden="1"/>
    <cellStyle name="Lien hypertexte visité" xfId="4072" builtinId="9" hidden="1"/>
    <cellStyle name="Lien hypertexte visité" xfId="4074" builtinId="9" hidden="1"/>
    <cellStyle name="Lien hypertexte visité" xfId="4076" builtinId="9" hidden="1"/>
    <cellStyle name="Lien hypertexte visité" xfId="4078" builtinId="9" hidden="1"/>
    <cellStyle name="Lien hypertexte visité" xfId="4080" builtinId="9" hidden="1"/>
    <cellStyle name="Lien hypertexte visité" xfId="4082" builtinId="9" hidden="1"/>
    <cellStyle name="Lien hypertexte visité" xfId="4084" builtinId="9" hidden="1"/>
    <cellStyle name="Lien hypertexte visité" xfId="4086" builtinId="9" hidden="1"/>
    <cellStyle name="Lien hypertexte visité" xfId="4088" builtinId="9" hidden="1"/>
    <cellStyle name="Lien hypertexte visité" xfId="4090" builtinId="9" hidden="1"/>
    <cellStyle name="Lien hypertexte visité" xfId="4092" builtinId="9" hidden="1"/>
    <cellStyle name="Lien hypertexte visité" xfId="4094" builtinId="9" hidden="1"/>
    <cellStyle name="Lien hypertexte visité" xfId="4096" builtinId="9" hidden="1"/>
    <cellStyle name="Lien hypertexte visité" xfId="4098" builtinId="9" hidden="1"/>
    <cellStyle name="Lien hypertexte visité" xfId="4100" builtinId="9" hidden="1"/>
    <cellStyle name="Lien hypertexte visité" xfId="4102" builtinId="9" hidden="1"/>
    <cellStyle name="Lien hypertexte visité" xfId="4104" builtinId="9" hidden="1"/>
    <cellStyle name="Lien hypertexte visité" xfId="4106" builtinId="9" hidden="1"/>
    <cellStyle name="Lien hypertexte visité" xfId="4108" builtinId="9" hidden="1"/>
    <cellStyle name="Lien hypertexte visité" xfId="4110" builtinId="9" hidden="1"/>
    <cellStyle name="Lien hypertexte visité" xfId="4112" builtinId="9" hidden="1"/>
    <cellStyle name="Lien hypertexte visité" xfId="4114" builtinId="9" hidden="1"/>
    <cellStyle name="Lien hypertexte visité" xfId="4116" builtinId="9" hidden="1"/>
    <cellStyle name="Lien hypertexte visité" xfId="4118" builtinId="9" hidden="1"/>
    <cellStyle name="Lien hypertexte visité" xfId="4120" builtinId="9" hidden="1"/>
    <cellStyle name="Lien hypertexte visité" xfId="4122" builtinId="9" hidden="1"/>
    <cellStyle name="Lien hypertexte visité" xfId="4124" builtinId="9" hidden="1"/>
    <cellStyle name="Lien hypertexte visité" xfId="4126" builtinId="9" hidden="1"/>
    <cellStyle name="Lien hypertexte visité" xfId="4128" builtinId="9" hidden="1"/>
    <cellStyle name="Lien hypertexte visité" xfId="4130" builtinId="9" hidden="1"/>
    <cellStyle name="Lien hypertexte visité" xfId="4132" builtinId="9" hidden="1"/>
    <cellStyle name="Lien hypertexte visité" xfId="4134" builtinId="9" hidden="1"/>
    <cellStyle name="Lien hypertexte visité" xfId="4136" builtinId="9" hidden="1"/>
    <cellStyle name="Lien hypertexte visité" xfId="4138" builtinId="9" hidden="1"/>
    <cellStyle name="Lien hypertexte visité" xfId="4140" builtinId="9" hidden="1"/>
    <cellStyle name="Lien hypertexte visité" xfId="4142" builtinId="9" hidden="1"/>
    <cellStyle name="Lien hypertexte visité" xfId="4144" builtinId="9" hidden="1"/>
    <cellStyle name="Lien hypertexte visité" xfId="4146" builtinId="9" hidden="1"/>
    <cellStyle name="Lien hypertexte visité" xfId="4148" builtinId="9" hidden="1"/>
    <cellStyle name="Lien hypertexte visité" xfId="4150" builtinId="9" hidden="1"/>
    <cellStyle name="Lien hypertexte visité" xfId="4152" builtinId="9" hidden="1"/>
    <cellStyle name="Lien hypertexte visité" xfId="4154" builtinId="9" hidden="1"/>
    <cellStyle name="Lien hypertexte visité" xfId="4156" builtinId="9" hidden="1"/>
    <cellStyle name="Lien hypertexte visité" xfId="4158" builtinId="9" hidden="1"/>
    <cellStyle name="Lien hypertexte visité" xfId="4160" builtinId="9" hidden="1"/>
    <cellStyle name="Lien hypertexte visité" xfId="4162" builtinId="9" hidden="1"/>
    <cellStyle name="Lien hypertexte visité" xfId="4164" builtinId="9" hidden="1"/>
    <cellStyle name="Lien hypertexte visité" xfId="4166" builtinId="9" hidden="1"/>
    <cellStyle name="Lien hypertexte visité" xfId="4168" builtinId="9" hidden="1"/>
    <cellStyle name="Lien hypertexte visité" xfId="4170" builtinId="9" hidden="1"/>
    <cellStyle name="Lien hypertexte visité" xfId="4172" builtinId="9" hidden="1"/>
    <cellStyle name="Lien hypertexte visité" xfId="4174" builtinId="9" hidden="1"/>
    <cellStyle name="Lien hypertexte visité" xfId="4176" builtinId="9" hidden="1"/>
    <cellStyle name="Lien hypertexte visité" xfId="4178" builtinId="9" hidden="1"/>
    <cellStyle name="Lien hypertexte visité" xfId="4180" builtinId="9" hidden="1"/>
    <cellStyle name="Lien hypertexte visité" xfId="4182" builtinId="9" hidden="1"/>
    <cellStyle name="Lien hypertexte visité" xfId="4184" builtinId="9" hidden="1"/>
    <cellStyle name="Lien hypertexte visité" xfId="4186" builtinId="9" hidden="1"/>
    <cellStyle name="Lien hypertexte visité" xfId="4188" builtinId="9" hidden="1"/>
    <cellStyle name="Lien hypertexte visité" xfId="4190" builtinId="9" hidden="1"/>
    <cellStyle name="Lien hypertexte visité" xfId="4192" builtinId="9" hidden="1"/>
    <cellStyle name="Lien hypertexte visité" xfId="4194" builtinId="9" hidden="1"/>
    <cellStyle name="Lien hypertexte visité" xfId="4196" builtinId="9" hidden="1"/>
    <cellStyle name="Lien hypertexte visité" xfId="4198" builtinId="9" hidden="1"/>
    <cellStyle name="Lien hypertexte visité" xfId="4200" builtinId="9" hidden="1"/>
    <cellStyle name="Lien hypertexte visité" xfId="4202" builtinId="9" hidden="1"/>
    <cellStyle name="Lien hypertexte visité" xfId="4204" builtinId="9" hidden="1"/>
    <cellStyle name="Lien hypertexte visité" xfId="4206" builtinId="9" hidden="1"/>
    <cellStyle name="Lien hypertexte visité" xfId="4208" builtinId="9" hidden="1"/>
    <cellStyle name="Lien hypertexte visité" xfId="4210" builtinId="9" hidden="1"/>
    <cellStyle name="Lien hypertexte visité" xfId="4212" builtinId="9" hidden="1"/>
    <cellStyle name="Lien hypertexte visité" xfId="4214" builtinId="9" hidden="1"/>
    <cellStyle name="Lien hypertexte visité" xfId="4216" builtinId="9" hidden="1"/>
    <cellStyle name="Lien hypertexte visité" xfId="4218" builtinId="9" hidden="1"/>
    <cellStyle name="Lien hypertexte visité" xfId="4220" builtinId="9" hidden="1"/>
    <cellStyle name="Lien hypertexte visité" xfId="4222" builtinId="9" hidden="1"/>
    <cellStyle name="Lien hypertexte visité" xfId="4224" builtinId="9" hidden="1"/>
    <cellStyle name="Lien hypertexte visité" xfId="4226" builtinId="9" hidden="1"/>
    <cellStyle name="Lien hypertexte visité" xfId="4228" builtinId="9" hidden="1"/>
    <cellStyle name="Lien hypertexte visité" xfId="4230" builtinId="9" hidden="1"/>
    <cellStyle name="Lien hypertexte visité" xfId="4232" builtinId="9" hidden="1"/>
    <cellStyle name="Lien hypertexte visité" xfId="4234" builtinId="9" hidden="1"/>
    <cellStyle name="Lien hypertexte visité" xfId="4236" builtinId="9" hidden="1"/>
    <cellStyle name="Lien hypertexte visité" xfId="4238" builtinId="9" hidden="1"/>
    <cellStyle name="Lien hypertexte visité" xfId="4240" builtinId="9" hidden="1"/>
    <cellStyle name="Lien hypertexte visité" xfId="4242" builtinId="9" hidden="1"/>
    <cellStyle name="Lien hypertexte visité" xfId="4244" builtinId="9" hidden="1"/>
    <cellStyle name="Lien hypertexte visité" xfId="4246" builtinId="9" hidden="1"/>
    <cellStyle name="Lien hypertexte visité" xfId="4248" builtinId="9" hidden="1"/>
    <cellStyle name="Lien hypertexte visité" xfId="4250" builtinId="9" hidden="1"/>
    <cellStyle name="Lien hypertexte visité" xfId="4252" builtinId="9" hidden="1"/>
    <cellStyle name="Lien hypertexte visité" xfId="4254" builtinId="9" hidden="1"/>
    <cellStyle name="Lien hypertexte visité" xfId="4256" builtinId="9" hidden="1"/>
    <cellStyle name="Lien hypertexte visité" xfId="4258" builtinId="9" hidden="1"/>
    <cellStyle name="Lien hypertexte visité" xfId="4260" builtinId="9" hidden="1"/>
    <cellStyle name="Lien hypertexte visité" xfId="4262" builtinId="9" hidden="1"/>
    <cellStyle name="Lien hypertexte visité" xfId="4264" builtinId="9" hidden="1"/>
    <cellStyle name="Lien hypertexte visité" xfId="4266" builtinId="9" hidden="1"/>
    <cellStyle name="Lien hypertexte visité" xfId="4268" builtinId="9" hidden="1"/>
    <cellStyle name="Lien hypertexte visité" xfId="4270" builtinId="9" hidden="1"/>
    <cellStyle name="Lien hypertexte visité" xfId="4272" builtinId="9" hidden="1"/>
    <cellStyle name="Lien hypertexte visité" xfId="4274" builtinId="9" hidden="1"/>
    <cellStyle name="Lien hypertexte visité" xfId="4276" builtinId="9" hidden="1"/>
    <cellStyle name="Lien hypertexte visité" xfId="4278" builtinId="9" hidden="1"/>
    <cellStyle name="Lien hypertexte visité" xfId="4280" builtinId="9" hidden="1"/>
    <cellStyle name="Lien hypertexte visité" xfId="4282" builtinId="9" hidden="1"/>
    <cellStyle name="Lien hypertexte visité" xfId="4284" builtinId="9" hidden="1"/>
    <cellStyle name="Lien hypertexte visité" xfId="4286" builtinId="9" hidden="1"/>
    <cellStyle name="Lien hypertexte visité" xfId="4288" builtinId="9" hidden="1"/>
    <cellStyle name="Lien hypertexte visité" xfId="4290" builtinId="9" hidden="1"/>
    <cellStyle name="Lien hypertexte visité" xfId="4292" builtinId="9" hidden="1"/>
    <cellStyle name="Lien hypertexte visité" xfId="4294" builtinId="9" hidden="1"/>
    <cellStyle name="Lien hypertexte visité" xfId="4296" builtinId="9" hidden="1"/>
    <cellStyle name="Lien hypertexte visité" xfId="4298" builtinId="9" hidden="1"/>
    <cellStyle name="Lien hypertexte visité" xfId="4300" builtinId="9" hidden="1"/>
    <cellStyle name="Lien hypertexte visité" xfId="4302" builtinId="9" hidden="1"/>
    <cellStyle name="Lien hypertexte visité" xfId="4304" builtinId="9" hidden="1"/>
    <cellStyle name="Lien hypertexte visité" xfId="4306" builtinId="9" hidden="1"/>
    <cellStyle name="Lien hypertexte visité" xfId="4308" builtinId="9" hidden="1"/>
    <cellStyle name="Lien hypertexte visité" xfId="4310" builtinId="9" hidden="1"/>
    <cellStyle name="Lien hypertexte visité" xfId="4312" builtinId="9" hidden="1"/>
    <cellStyle name="Lien hypertexte visité" xfId="4314" builtinId="9" hidden="1"/>
    <cellStyle name="Lien hypertexte visité" xfId="4316" builtinId="9" hidden="1"/>
    <cellStyle name="Lien hypertexte visité" xfId="4318" builtinId="9" hidden="1"/>
    <cellStyle name="Lien hypertexte visité" xfId="4320" builtinId="9" hidden="1"/>
    <cellStyle name="Lien hypertexte visité" xfId="4322" builtinId="9" hidden="1"/>
    <cellStyle name="Lien hypertexte visité" xfId="4324" builtinId="9" hidden="1"/>
    <cellStyle name="Lien hypertexte visité" xfId="4326" builtinId="9" hidden="1"/>
    <cellStyle name="Lien hypertexte visité" xfId="4328" builtinId="9" hidden="1"/>
    <cellStyle name="Lien hypertexte visité" xfId="4330" builtinId="9" hidden="1"/>
    <cellStyle name="Lien hypertexte visité" xfId="4332" builtinId="9" hidden="1"/>
    <cellStyle name="Lien hypertexte visité" xfId="4334" builtinId="9" hidden="1"/>
    <cellStyle name="Lien hypertexte visité" xfId="4336" builtinId="9" hidden="1"/>
    <cellStyle name="Lien hypertexte visité" xfId="4338" builtinId="9" hidden="1"/>
    <cellStyle name="Lien hypertexte visité" xfId="4340" builtinId="9" hidden="1"/>
    <cellStyle name="Lien hypertexte visité" xfId="4342" builtinId="9" hidden="1"/>
    <cellStyle name="Lien hypertexte visité" xfId="4344" builtinId="9" hidden="1"/>
    <cellStyle name="Lien hypertexte visité" xfId="4346" builtinId="9" hidden="1"/>
    <cellStyle name="Lien hypertexte visité" xfId="4348" builtinId="9" hidden="1"/>
    <cellStyle name="Lien hypertexte visité" xfId="4350" builtinId="9" hidden="1"/>
    <cellStyle name="Lien hypertexte visité" xfId="4352" builtinId="9" hidden="1"/>
    <cellStyle name="Lien hypertexte visité" xfId="4354" builtinId="9" hidden="1"/>
    <cellStyle name="Lien hypertexte visité" xfId="4356" builtinId="9" hidden="1"/>
    <cellStyle name="Lien hypertexte visité" xfId="4358" builtinId="9" hidden="1"/>
    <cellStyle name="Lien hypertexte visité" xfId="4360" builtinId="9" hidden="1"/>
    <cellStyle name="Lien hypertexte visité" xfId="4362" builtinId="9" hidden="1"/>
    <cellStyle name="Lien hypertexte visité" xfId="4364" builtinId="9" hidden="1"/>
    <cellStyle name="Lien hypertexte visité" xfId="4366" builtinId="9" hidden="1"/>
    <cellStyle name="Lien hypertexte visité" xfId="4368" builtinId="9" hidden="1"/>
    <cellStyle name="Lien hypertexte visité" xfId="4370" builtinId="9" hidden="1"/>
    <cellStyle name="Lien hypertexte visité" xfId="4372" builtinId="9" hidden="1"/>
    <cellStyle name="Lien hypertexte visité" xfId="4374" builtinId="9" hidden="1"/>
    <cellStyle name="Lien hypertexte visité" xfId="4376" builtinId="9" hidden="1"/>
    <cellStyle name="Lien hypertexte visité" xfId="4378" builtinId="9" hidden="1"/>
    <cellStyle name="Lien hypertexte visité" xfId="4380" builtinId="9" hidden="1"/>
    <cellStyle name="Lien hypertexte visité" xfId="4382" builtinId="9" hidden="1"/>
    <cellStyle name="Lien hypertexte visité" xfId="4384" builtinId="9" hidden="1"/>
    <cellStyle name="Lien hypertexte visité" xfId="4386" builtinId="9" hidden="1"/>
    <cellStyle name="Lien hypertexte visité" xfId="4388" builtinId="9" hidden="1"/>
    <cellStyle name="Lien hypertexte visité" xfId="4390" builtinId="9" hidden="1"/>
    <cellStyle name="Lien hypertexte visité" xfId="4392" builtinId="9" hidden="1"/>
    <cellStyle name="Lien hypertexte visité" xfId="4394" builtinId="9" hidden="1"/>
    <cellStyle name="Lien hypertexte visité" xfId="4396" builtinId="9" hidden="1"/>
    <cellStyle name="Lien hypertexte visité" xfId="4398" builtinId="9" hidden="1"/>
    <cellStyle name="Lien hypertexte visité" xfId="4400" builtinId="9" hidden="1"/>
    <cellStyle name="Lien hypertexte visité" xfId="4402" builtinId="9" hidden="1"/>
    <cellStyle name="Lien hypertexte visité" xfId="4404" builtinId="9" hidden="1"/>
    <cellStyle name="Lien hypertexte visité" xfId="4406" builtinId="9" hidden="1"/>
    <cellStyle name="Lien hypertexte visité" xfId="4408" builtinId="9" hidden="1"/>
    <cellStyle name="Lien hypertexte visité" xfId="4410" builtinId="9" hidden="1"/>
    <cellStyle name="Lien hypertexte visité" xfId="4412" builtinId="9" hidden="1"/>
    <cellStyle name="Lien hypertexte visité" xfId="4414" builtinId="9" hidden="1"/>
    <cellStyle name="Lien hypertexte visité" xfId="4416" builtinId="9" hidden="1"/>
    <cellStyle name="Lien hypertexte visité" xfId="4418" builtinId="9" hidden="1"/>
    <cellStyle name="Lien hypertexte visité" xfId="4420" builtinId="9" hidden="1"/>
    <cellStyle name="Lien hypertexte visité" xfId="4422" builtinId="9" hidden="1"/>
    <cellStyle name="Lien hypertexte visité" xfId="4424" builtinId="9" hidden="1"/>
    <cellStyle name="Lien hypertexte visité" xfId="4426" builtinId="9" hidden="1"/>
    <cellStyle name="Lien hypertexte visité" xfId="4428" builtinId="9" hidden="1"/>
    <cellStyle name="Lien hypertexte visité" xfId="4430" builtinId="9" hidden="1"/>
    <cellStyle name="Lien hypertexte visité" xfId="4432" builtinId="9" hidden="1"/>
    <cellStyle name="Lien hypertexte visité" xfId="4434" builtinId="9" hidden="1"/>
    <cellStyle name="Lien hypertexte visité" xfId="4436" builtinId="9" hidden="1"/>
    <cellStyle name="Lien hypertexte visité" xfId="4438" builtinId="9" hidden="1"/>
    <cellStyle name="Lien hypertexte visité" xfId="4440" builtinId="9" hidden="1"/>
    <cellStyle name="Lien hypertexte visité" xfId="4442" builtinId="9" hidden="1"/>
    <cellStyle name="Lien hypertexte visité" xfId="4444" builtinId="9" hidden="1"/>
    <cellStyle name="Lien hypertexte visité" xfId="4446" builtinId="9" hidden="1"/>
    <cellStyle name="Lien hypertexte visité" xfId="4448" builtinId="9" hidden="1"/>
    <cellStyle name="Lien hypertexte visité" xfId="4450" builtinId="9" hidden="1"/>
    <cellStyle name="Lien hypertexte visité" xfId="4452" builtinId="9" hidden="1"/>
    <cellStyle name="Lien hypertexte visité" xfId="4454" builtinId="9" hidden="1"/>
    <cellStyle name="Lien hypertexte visité" xfId="4456" builtinId="9" hidden="1"/>
    <cellStyle name="Lien hypertexte visité" xfId="4458" builtinId="9" hidden="1"/>
    <cellStyle name="Lien hypertexte visité" xfId="4460" builtinId="9" hidden="1"/>
    <cellStyle name="Lien hypertexte visité" xfId="4462" builtinId="9" hidden="1"/>
    <cellStyle name="Lien hypertexte visité" xfId="4464" builtinId="9" hidden="1"/>
    <cellStyle name="Lien hypertexte visité" xfId="4466" builtinId="9" hidden="1"/>
    <cellStyle name="Lien hypertexte visité" xfId="4468" builtinId="9" hidden="1"/>
    <cellStyle name="Lien hypertexte visité" xfId="4470" builtinId="9" hidden="1"/>
    <cellStyle name="Lien hypertexte visité" xfId="4472" builtinId="9" hidden="1"/>
    <cellStyle name="Lien hypertexte visité" xfId="4474" builtinId="9" hidden="1"/>
    <cellStyle name="Lien hypertexte visité" xfId="4476" builtinId="9" hidden="1"/>
    <cellStyle name="Lien hypertexte visité" xfId="4478" builtinId="9" hidden="1"/>
    <cellStyle name="Lien hypertexte visité" xfId="4480" builtinId="9" hidden="1"/>
    <cellStyle name="Lien hypertexte visité" xfId="4482" builtinId="9" hidden="1"/>
    <cellStyle name="Lien hypertexte visité" xfId="4484" builtinId="9" hidden="1"/>
    <cellStyle name="Lien hypertexte visité" xfId="4486" builtinId="9" hidden="1"/>
    <cellStyle name="Lien hypertexte visité" xfId="4488" builtinId="9" hidden="1"/>
    <cellStyle name="Lien hypertexte visité" xfId="4490" builtinId="9" hidden="1"/>
    <cellStyle name="Lien hypertexte visité" xfId="4492" builtinId="9" hidden="1"/>
    <cellStyle name="Lien hypertexte visité" xfId="4494" builtinId="9" hidden="1"/>
    <cellStyle name="Lien hypertexte visité" xfId="4496" builtinId="9" hidden="1"/>
    <cellStyle name="Lien hypertexte visité" xfId="4498" builtinId="9" hidden="1"/>
    <cellStyle name="Lien hypertexte visité" xfId="4500" builtinId="9" hidden="1"/>
    <cellStyle name="Lien hypertexte visité" xfId="4502" builtinId="9" hidden="1"/>
    <cellStyle name="Lien hypertexte visité" xfId="4504" builtinId="9" hidden="1"/>
    <cellStyle name="Lien hypertexte visité" xfId="4506" builtinId="9" hidden="1"/>
    <cellStyle name="Lien hypertexte visité" xfId="4508" builtinId="9" hidden="1"/>
    <cellStyle name="Lien hypertexte visité" xfId="4510" builtinId="9" hidden="1"/>
    <cellStyle name="Lien hypertexte visité" xfId="4512" builtinId="9" hidden="1"/>
    <cellStyle name="Lien hypertexte visité" xfId="4514" builtinId="9" hidden="1"/>
    <cellStyle name="Lien hypertexte visité" xfId="4516" builtinId="9" hidden="1"/>
    <cellStyle name="Lien hypertexte visité" xfId="4518" builtinId="9" hidden="1"/>
    <cellStyle name="Lien hypertexte visité" xfId="4520" builtinId="9" hidden="1"/>
    <cellStyle name="Lien hypertexte visité" xfId="4522" builtinId="9" hidden="1"/>
    <cellStyle name="Lien hypertexte visité" xfId="4524" builtinId="9" hidden="1"/>
    <cellStyle name="Lien hypertexte visité" xfId="4526" builtinId="9" hidden="1"/>
    <cellStyle name="Lien hypertexte visité" xfId="4528" builtinId="9" hidden="1"/>
    <cellStyle name="Lien hypertexte visité" xfId="4530" builtinId="9" hidden="1"/>
    <cellStyle name="Lien hypertexte visité" xfId="4532" builtinId="9" hidden="1"/>
    <cellStyle name="Lien hypertexte visité" xfId="4534" builtinId="9" hidden="1"/>
    <cellStyle name="Lien hypertexte visité" xfId="4536" builtinId="9" hidden="1"/>
    <cellStyle name="Lien hypertexte visité" xfId="4538" builtinId="9" hidden="1"/>
    <cellStyle name="Lien hypertexte visité" xfId="4540" builtinId="9" hidden="1"/>
    <cellStyle name="Lien hypertexte visité" xfId="4542" builtinId="9" hidden="1"/>
    <cellStyle name="Lien hypertexte visité" xfId="4544" builtinId="9" hidden="1"/>
    <cellStyle name="Lien hypertexte visité" xfId="4546" builtinId="9" hidden="1"/>
    <cellStyle name="Lien hypertexte visité" xfId="4548" builtinId="9" hidden="1"/>
    <cellStyle name="Lien hypertexte visité" xfId="4550" builtinId="9" hidden="1"/>
    <cellStyle name="Lien hypertexte visité" xfId="4552" builtinId="9" hidden="1"/>
    <cellStyle name="Lien hypertexte visité" xfId="4554" builtinId="9" hidden="1"/>
    <cellStyle name="Lien hypertexte visité" xfId="4556" builtinId="9" hidden="1"/>
    <cellStyle name="Lien hypertexte visité" xfId="4558" builtinId="9" hidden="1"/>
    <cellStyle name="Lien hypertexte visité" xfId="4560" builtinId="9" hidden="1"/>
    <cellStyle name="Lien hypertexte visité" xfId="4562" builtinId="9" hidden="1"/>
    <cellStyle name="Lien hypertexte visité" xfId="4564" builtinId="9" hidden="1"/>
    <cellStyle name="Lien hypertexte visité" xfId="4566" builtinId="9" hidden="1"/>
    <cellStyle name="Lien hypertexte visité" xfId="4568" builtinId="9" hidden="1"/>
    <cellStyle name="Lien hypertexte visité" xfId="4570" builtinId="9" hidden="1"/>
    <cellStyle name="Lien hypertexte visité" xfId="4572" builtinId="9" hidden="1"/>
    <cellStyle name="Lien hypertexte visité" xfId="4574" builtinId="9" hidden="1"/>
    <cellStyle name="Lien hypertexte visité" xfId="4576" builtinId="9" hidden="1"/>
    <cellStyle name="Lien hypertexte visité" xfId="4578" builtinId="9" hidden="1"/>
    <cellStyle name="Lien hypertexte visité" xfId="4580" builtinId="9" hidden="1"/>
    <cellStyle name="Lien hypertexte visité" xfId="4582" builtinId="9" hidden="1"/>
    <cellStyle name="Lien hypertexte visité" xfId="4584" builtinId="9" hidden="1"/>
    <cellStyle name="Lien hypertexte visité" xfId="4586" builtinId="9" hidden="1"/>
    <cellStyle name="Lien hypertexte visité" xfId="4588" builtinId="9" hidden="1"/>
    <cellStyle name="Lien hypertexte visité" xfId="4590" builtinId="9" hidden="1"/>
    <cellStyle name="Lien hypertexte visité" xfId="4592" builtinId="9" hidden="1"/>
    <cellStyle name="Lien hypertexte visité" xfId="4594" builtinId="9" hidden="1"/>
    <cellStyle name="Lien hypertexte visité" xfId="4596" builtinId="9" hidden="1"/>
    <cellStyle name="Lien hypertexte visité" xfId="4598" builtinId="9" hidden="1"/>
    <cellStyle name="Lien hypertexte visité" xfId="4600" builtinId="9" hidden="1"/>
    <cellStyle name="Lien hypertexte visité" xfId="4602" builtinId="9" hidden="1"/>
    <cellStyle name="Lien hypertexte visité" xfId="4604" builtinId="9" hidden="1"/>
    <cellStyle name="Lien hypertexte visité" xfId="4606" builtinId="9" hidden="1"/>
    <cellStyle name="Lien hypertexte visité" xfId="4608" builtinId="9" hidden="1"/>
    <cellStyle name="Lien hypertexte visité" xfId="4610" builtinId="9" hidden="1"/>
    <cellStyle name="Lien hypertexte visité" xfId="4612" builtinId="9" hidden="1"/>
    <cellStyle name="Lien hypertexte visité" xfId="4614" builtinId="9" hidden="1"/>
    <cellStyle name="Lien hypertexte visité" xfId="4616" builtinId="9" hidden="1"/>
    <cellStyle name="Lien hypertexte visité" xfId="4618" builtinId="9" hidden="1"/>
    <cellStyle name="Lien hypertexte visité" xfId="4620" builtinId="9" hidden="1"/>
    <cellStyle name="Lien hypertexte visité" xfId="4622" builtinId="9" hidden="1"/>
    <cellStyle name="Lien hypertexte visité" xfId="4624" builtinId="9" hidden="1"/>
    <cellStyle name="Lien hypertexte visité" xfId="4626" builtinId="9" hidden="1"/>
    <cellStyle name="Lien hypertexte visité" xfId="4628" builtinId="9" hidden="1"/>
    <cellStyle name="Lien hypertexte visité" xfId="4630" builtinId="9" hidden="1"/>
    <cellStyle name="Lien hypertexte visité" xfId="4632" builtinId="9" hidden="1"/>
    <cellStyle name="Lien hypertexte visité" xfId="4634" builtinId="9" hidden="1"/>
    <cellStyle name="Lien hypertexte visité" xfId="4636" builtinId="9" hidden="1"/>
    <cellStyle name="Lien hypertexte visité" xfId="4638" builtinId="9" hidden="1"/>
    <cellStyle name="Lien hypertexte visité" xfId="4640" builtinId="9" hidden="1"/>
    <cellStyle name="Lien hypertexte visité" xfId="4642" builtinId="9" hidden="1"/>
    <cellStyle name="Lien hypertexte visité" xfId="4644" builtinId="9" hidden="1"/>
    <cellStyle name="Lien hypertexte visité" xfId="4646" builtinId="9" hidden="1"/>
    <cellStyle name="Lien hypertexte visité" xfId="4648" builtinId="9" hidden="1"/>
    <cellStyle name="Lien hypertexte visité" xfId="4650" builtinId="9" hidden="1"/>
    <cellStyle name="Lien hypertexte visité" xfId="4652" builtinId="9" hidden="1"/>
    <cellStyle name="Lien hypertexte visité" xfId="4654" builtinId="9" hidden="1"/>
    <cellStyle name="Lien hypertexte visité" xfId="4656" builtinId="9" hidden="1"/>
    <cellStyle name="Lien hypertexte visité" xfId="4658" builtinId="9" hidden="1"/>
    <cellStyle name="Lien hypertexte visité" xfId="4660" builtinId="9" hidden="1"/>
    <cellStyle name="Lien hypertexte visité" xfId="4662" builtinId="9" hidden="1"/>
    <cellStyle name="Lien hypertexte visité" xfId="4664" builtinId="9" hidden="1"/>
    <cellStyle name="Lien hypertexte visité" xfId="4666" builtinId="9" hidden="1"/>
    <cellStyle name="Lien hypertexte visité" xfId="4668" builtinId="9" hidden="1"/>
    <cellStyle name="Lien hypertexte visité" xfId="4670" builtinId="9" hidden="1"/>
    <cellStyle name="Lien hypertexte visité" xfId="4672" builtinId="9" hidden="1"/>
    <cellStyle name="Lien hypertexte visité" xfId="4674" builtinId="9" hidden="1"/>
    <cellStyle name="Lien hypertexte visité" xfId="4676" builtinId="9" hidden="1"/>
    <cellStyle name="Lien hypertexte visité" xfId="4678" builtinId="9" hidden="1"/>
    <cellStyle name="Lien hypertexte visité" xfId="4680" builtinId="9" hidden="1"/>
    <cellStyle name="Lien hypertexte visité" xfId="4682" builtinId="9" hidden="1"/>
    <cellStyle name="Lien hypertexte visité" xfId="4684" builtinId="9" hidden="1"/>
    <cellStyle name="Lien hypertexte visité" xfId="4686" builtinId="9" hidden="1"/>
    <cellStyle name="Lien hypertexte visité" xfId="4688" builtinId="9" hidden="1"/>
    <cellStyle name="Lien hypertexte visité" xfId="4690" builtinId="9" hidden="1"/>
    <cellStyle name="Lien hypertexte visité" xfId="4692" builtinId="9" hidden="1"/>
    <cellStyle name="Lien hypertexte visité" xfId="4694" builtinId="9" hidden="1"/>
    <cellStyle name="Lien hypertexte visité" xfId="4696" builtinId="9" hidden="1"/>
    <cellStyle name="Lien hypertexte visité" xfId="4698" builtinId="9" hidden="1"/>
    <cellStyle name="Lien hypertexte visité" xfId="4700" builtinId="9" hidden="1"/>
    <cellStyle name="Lien hypertexte visité" xfId="4702" builtinId="9" hidden="1"/>
    <cellStyle name="Lien hypertexte visité" xfId="4704" builtinId="9" hidden="1"/>
    <cellStyle name="Lien hypertexte visité" xfId="4706" builtinId="9" hidden="1"/>
    <cellStyle name="Lien hypertexte visité" xfId="4708" builtinId="9" hidden="1"/>
    <cellStyle name="Lien hypertexte visité" xfId="4710" builtinId="9" hidden="1"/>
    <cellStyle name="Lien hypertexte visité" xfId="4712" builtinId="9" hidden="1"/>
    <cellStyle name="Lien hypertexte visité" xfId="4714" builtinId="9" hidden="1"/>
    <cellStyle name="Lien hypertexte visité" xfId="4716" builtinId="9" hidden="1"/>
    <cellStyle name="Lien hypertexte visité" xfId="4718" builtinId="9" hidden="1"/>
    <cellStyle name="Lien hypertexte visité" xfId="4720" builtinId="9" hidden="1"/>
    <cellStyle name="Lien hypertexte visité" xfId="4722" builtinId="9" hidden="1"/>
    <cellStyle name="Lien hypertexte visité" xfId="4724" builtinId="9" hidden="1"/>
    <cellStyle name="Lien hypertexte visité" xfId="4726" builtinId="9" hidden="1"/>
    <cellStyle name="Lien hypertexte visité" xfId="4728" builtinId="9" hidden="1"/>
    <cellStyle name="Lien hypertexte visité" xfId="4730" builtinId="9" hidden="1"/>
    <cellStyle name="Lien hypertexte visité" xfId="4732" builtinId="9" hidden="1"/>
    <cellStyle name="Lien hypertexte visité" xfId="4734" builtinId="9" hidden="1"/>
    <cellStyle name="Lien hypertexte visité" xfId="4736" builtinId="9" hidden="1"/>
    <cellStyle name="Lien hypertexte visité" xfId="4738" builtinId="9" hidden="1"/>
    <cellStyle name="Lien hypertexte visité" xfId="4740" builtinId="9" hidden="1"/>
    <cellStyle name="Lien hypertexte visité" xfId="4742" builtinId="9" hidden="1"/>
    <cellStyle name="Lien hypertexte visité" xfId="4744" builtinId="9" hidden="1"/>
    <cellStyle name="Lien hypertexte visité" xfId="4746" builtinId="9" hidden="1"/>
    <cellStyle name="Lien hypertexte visité" xfId="4748" builtinId="9" hidden="1"/>
    <cellStyle name="Lien hypertexte visité" xfId="4750" builtinId="9" hidden="1"/>
    <cellStyle name="Lien hypertexte visité" xfId="4752" builtinId="9" hidden="1"/>
    <cellStyle name="Lien hypertexte visité" xfId="4754" builtinId="9" hidden="1"/>
    <cellStyle name="Lien hypertexte visité" xfId="4756" builtinId="9" hidden="1"/>
    <cellStyle name="Lien hypertexte visité" xfId="4758" builtinId="9" hidden="1"/>
    <cellStyle name="Lien hypertexte visité" xfId="4760" builtinId="9" hidden="1"/>
    <cellStyle name="Lien hypertexte visité" xfId="4762" builtinId="9" hidden="1"/>
    <cellStyle name="Lien hypertexte visité" xfId="4764" builtinId="9" hidden="1"/>
    <cellStyle name="Lien hypertexte visité" xfId="4766" builtinId="9" hidden="1"/>
    <cellStyle name="Lien hypertexte visité" xfId="4768" builtinId="9" hidden="1"/>
    <cellStyle name="Lien hypertexte visité" xfId="4770" builtinId="9" hidden="1"/>
    <cellStyle name="Lien hypertexte visité" xfId="4772" builtinId="9" hidden="1"/>
    <cellStyle name="Lien hypertexte visité" xfId="4774" builtinId="9" hidden="1"/>
    <cellStyle name="Lien hypertexte visité" xfId="4776" builtinId="9" hidden="1"/>
    <cellStyle name="Lien hypertexte visité" xfId="4778" builtinId="9" hidden="1"/>
    <cellStyle name="Lien hypertexte visité" xfId="4780" builtinId="9" hidden="1"/>
    <cellStyle name="Lien hypertexte visité" xfId="4782" builtinId="9" hidden="1"/>
    <cellStyle name="Lien hypertexte visité" xfId="4784" builtinId="9" hidden="1"/>
    <cellStyle name="Lien hypertexte visité" xfId="4786" builtinId="9" hidden="1"/>
    <cellStyle name="Lien hypertexte visité" xfId="4788" builtinId="9" hidden="1"/>
    <cellStyle name="Lien hypertexte visité" xfId="4790" builtinId="9" hidden="1"/>
    <cellStyle name="Lien hypertexte visité" xfId="4792" builtinId="9" hidden="1"/>
    <cellStyle name="Lien hypertexte visité" xfId="4794" builtinId="9" hidden="1"/>
    <cellStyle name="Lien hypertexte visité" xfId="4796" builtinId="9" hidden="1"/>
    <cellStyle name="Lien hypertexte visité" xfId="4798" builtinId="9" hidden="1"/>
    <cellStyle name="Lien hypertexte visité" xfId="4800" builtinId="9" hidden="1"/>
    <cellStyle name="Lien hypertexte visité" xfId="4802" builtinId="9" hidden="1"/>
    <cellStyle name="Lien hypertexte visité" xfId="4804" builtinId="9" hidden="1"/>
    <cellStyle name="Lien hypertexte visité" xfId="4806" builtinId="9" hidden="1"/>
    <cellStyle name="Lien hypertexte visité" xfId="4808" builtinId="9" hidden="1"/>
    <cellStyle name="Lien hypertexte visité" xfId="4810" builtinId="9" hidden="1"/>
    <cellStyle name="Lien hypertexte visité" xfId="4812" builtinId="9" hidden="1"/>
    <cellStyle name="Lien hypertexte visité" xfId="4814" builtinId="9" hidden="1"/>
    <cellStyle name="Lien hypertexte visité" xfId="4816" builtinId="9" hidden="1"/>
    <cellStyle name="Lien hypertexte visité" xfId="4818" builtinId="9" hidden="1"/>
    <cellStyle name="Lien hypertexte visité" xfId="4820" builtinId="9" hidden="1"/>
    <cellStyle name="Lien hypertexte visité" xfId="4822" builtinId="9" hidden="1"/>
    <cellStyle name="Lien hypertexte visité" xfId="4824" builtinId="9" hidden="1"/>
    <cellStyle name="Lien hypertexte visité" xfId="4826" builtinId="9" hidden="1"/>
    <cellStyle name="Lien hypertexte visité" xfId="4828" builtinId="9" hidden="1"/>
    <cellStyle name="Lien hypertexte visité" xfId="4830" builtinId="9" hidden="1"/>
    <cellStyle name="Lien hypertexte visité" xfId="4832" builtinId="9" hidden="1"/>
    <cellStyle name="Lien hypertexte visité" xfId="4834" builtinId="9" hidden="1"/>
    <cellStyle name="Lien hypertexte visité" xfId="4836" builtinId="9" hidden="1"/>
    <cellStyle name="Lien hypertexte visité" xfId="4838" builtinId="9" hidden="1"/>
    <cellStyle name="Lien hypertexte visité" xfId="4840" builtinId="9" hidden="1"/>
    <cellStyle name="Lien hypertexte visité" xfId="4842" builtinId="9" hidden="1"/>
    <cellStyle name="Lien hypertexte visité" xfId="4844" builtinId="9" hidden="1"/>
    <cellStyle name="Lien hypertexte visité" xfId="4846" builtinId="9" hidden="1"/>
    <cellStyle name="Lien hypertexte visité" xfId="4848" builtinId="9" hidden="1"/>
    <cellStyle name="Lien hypertexte visité" xfId="4850" builtinId="9" hidden="1"/>
    <cellStyle name="Lien hypertexte visité" xfId="4852" builtinId="9" hidden="1"/>
    <cellStyle name="Lien hypertexte visité" xfId="4854" builtinId="9" hidden="1"/>
    <cellStyle name="Lien hypertexte visité" xfId="4856" builtinId="9" hidden="1"/>
    <cellStyle name="Lien hypertexte visité" xfId="4858" builtinId="9" hidden="1"/>
    <cellStyle name="Lien hypertexte visité" xfId="4860" builtinId="9" hidden="1"/>
    <cellStyle name="Lien hypertexte visité" xfId="4862" builtinId="9" hidden="1"/>
    <cellStyle name="Lien hypertexte visité" xfId="4864" builtinId="9" hidden="1"/>
    <cellStyle name="Lien hypertexte visité" xfId="4866" builtinId="9" hidden="1"/>
    <cellStyle name="Lien hypertexte visité" xfId="4868" builtinId="9" hidden="1"/>
    <cellStyle name="Lien hypertexte visité" xfId="4870" builtinId="9" hidden="1"/>
    <cellStyle name="Lien hypertexte visité" xfId="4872" builtinId="9" hidden="1"/>
    <cellStyle name="Lien hypertexte visité" xfId="4874" builtinId="9" hidden="1"/>
    <cellStyle name="Lien hypertexte visité" xfId="4876" builtinId="9" hidden="1"/>
    <cellStyle name="Lien hypertexte visité" xfId="4878" builtinId="9" hidden="1"/>
    <cellStyle name="Lien hypertexte visité" xfId="4880" builtinId="9" hidden="1"/>
    <cellStyle name="Lien hypertexte visité" xfId="4882" builtinId="9" hidden="1"/>
    <cellStyle name="Lien hypertexte visité" xfId="4884" builtinId="9" hidden="1"/>
    <cellStyle name="Lien hypertexte visité" xfId="4886" builtinId="9" hidden="1"/>
    <cellStyle name="Lien hypertexte visité" xfId="4888" builtinId="9" hidden="1"/>
    <cellStyle name="Lien hypertexte visité" xfId="4890" builtinId="9" hidden="1"/>
    <cellStyle name="Lien hypertexte visité" xfId="4892" builtinId="9" hidden="1"/>
    <cellStyle name="Lien hypertexte visité" xfId="4894" builtinId="9" hidden="1"/>
    <cellStyle name="Lien hypertexte visité" xfId="4896" builtinId="9" hidden="1"/>
    <cellStyle name="Lien hypertexte visité" xfId="4898" builtinId="9" hidden="1"/>
    <cellStyle name="Lien hypertexte visité" xfId="4900" builtinId="9" hidden="1"/>
    <cellStyle name="Lien hypertexte visité" xfId="4902" builtinId="9" hidden="1"/>
    <cellStyle name="Lien hypertexte visité" xfId="4904" builtinId="9" hidden="1"/>
    <cellStyle name="Lien hypertexte visité" xfId="4906" builtinId="9" hidden="1"/>
    <cellStyle name="Lien hypertexte visité" xfId="4908" builtinId="9" hidden="1"/>
    <cellStyle name="Lien hypertexte visité" xfId="4910" builtinId="9" hidden="1"/>
    <cellStyle name="Lien hypertexte visité" xfId="4912" builtinId="9" hidden="1"/>
    <cellStyle name="Lien hypertexte visité" xfId="4914" builtinId="9" hidden="1"/>
    <cellStyle name="Lien hypertexte visité" xfId="4916" builtinId="9" hidden="1"/>
    <cellStyle name="Lien hypertexte visité" xfId="4918" builtinId="9" hidden="1"/>
    <cellStyle name="Lien hypertexte visité" xfId="4920" builtinId="9" hidden="1"/>
    <cellStyle name="Lien hypertexte visité" xfId="4922" builtinId="9" hidden="1"/>
    <cellStyle name="Lien hypertexte visité" xfId="4924" builtinId="9" hidden="1"/>
    <cellStyle name="Lien hypertexte visité" xfId="4926" builtinId="9" hidden="1"/>
    <cellStyle name="Lien hypertexte visité" xfId="4928" builtinId="9" hidden="1"/>
    <cellStyle name="Lien hypertexte visité" xfId="4930" builtinId="9" hidden="1"/>
    <cellStyle name="Lien hypertexte visité" xfId="4932" builtinId="9" hidden="1"/>
    <cellStyle name="Lien hypertexte visité" xfId="4934" builtinId="9" hidden="1"/>
    <cellStyle name="Lien hypertexte visité" xfId="4936" builtinId="9" hidden="1"/>
    <cellStyle name="Lien hypertexte visité" xfId="4938" builtinId="9" hidden="1"/>
    <cellStyle name="Lien hypertexte visité" xfId="4940" builtinId="9" hidden="1"/>
    <cellStyle name="Lien hypertexte visité" xfId="4942" builtinId="9" hidden="1"/>
    <cellStyle name="Lien hypertexte visité" xfId="4944" builtinId="9" hidden="1"/>
    <cellStyle name="Lien hypertexte visité" xfId="4946" builtinId="9" hidden="1"/>
    <cellStyle name="Lien hypertexte visité" xfId="4948" builtinId="9" hidden="1"/>
    <cellStyle name="Lien hypertexte visité" xfId="4950" builtinId="9" hidden="1"/>
    <cellStyle name="Lien hypertexte visité" xfId="4952" builtinId="9" hidden="1"/>
    <cellStyle name="Lien hypertexte visité" xfId="4954" builtinId="9" hidden="1"/>
    <cellStyle name="Lien hypertexte visité" xfId="4956" builtinId="9" hidden="1"/>
    <cellStyle name="Lien hypertexte visité" xfId="4958" builtinId="9" hidden="1"/>
    <cellStyle name="Lien hypertexte visité" xfId="4960" builtinId="9" hidden="1"/>
    <cellStyle name="Lien hypertexte visité" xfId="4962" builtinId="9" hidden="1"/>
    <cellStyle name="Lien hypertexte visité" xfId="4964" builtinId="9" hidden="1"/>
    <cellStyle name="Lien hypertexte visité" xfId="4966" builtinId="9" hidden="1"/>
    <cellStyle name="Lien hypertexte visité" xfId="4968" builtinId="9" hidden="1"/>
    <cellStyle name="Lien hypertexte visité" xfId="4970" builtinId="9" hidden="1"/>
    <cellStyle name="Lien hypertexte visité" xfId="4972" builtinId="9" hidden="1"/>
    <cellStyle name="Lien hypertexte visité" xfId="4974" builtinId="9" hidden="1"/>
    <cellStyle name="Lien hypertexte visité" xfId="4976" builtinId="9" hidden="1"/>
    <cellStyle name="Lien hypertexte visité" xfId="4978" builtinId="9" hidden="1"/>
    <cellStyle name="Lien hypertexte visité" xfId="4980" builtinId="9" hidden="1"/>
    <cellStyle name="Lien hypertexte visité" xfId="4982" builtinId="9" hidden="1"/>
    <cellStyle name="Lien hypertexte visité" xfId="4984" builtinId="9" hidden="1"/>
    <cellStyle name="Lien hypertexte visité" xfId="4986" builtinId="9" hidden="1"/>
    <cellStyle name="Lien hypertexte visité" xfId="4988" builtinId="9" hidden="1"/>
    <cellStyle name="Lien hypertexte visité" xfId="4990" builtinId="9" hidden="1"/>
    <cellStyle name="Lien hypertexte visité" xfId="4992" builtinId="9" hidden="1"/>
    <cellStyle name="Lien hypertexte visité" xfId="4994" builtinId="9" hidden="1"/>
    <cellStyle name="Lien hypertexte visité" xfId="4996" builtinId="9" hidden="1"/>
    <cellStyle name="Lien hypertexte visité" xfId="4998" builtinId="9" hidden="1"/>
    <cellStyle name="Lien hypertexte visité" xfId="5000" builtinId="9" hidden="1"/>
    <cellStyle name="Lien hypertexte visité" xfId="5002" builtinId="9" hidden="1"/>
    <cellStyle name="Lien hypertexte visité" xfId="5004" builtinId="9" hidden="1"/>
    <cellStyle name="Lien hypertexte visité" xfId="5006" builtinId="9" hidden="1"/>
    <cellStyle name="Lien hypertexte visité" xfId="5008" builtinId="9" hidden="1"/>
    <cellStyle name="Lien hypertexte visité" xfId="5010" builtinId="9" hidden="1"/>
    <cellStyle name="Lien hypertexte visité" xfId="5012" builtinId="9" hidden="1"/>
    <cellStyle name="Lien hypertexte visité" xfId="5014" builtinId="9" hidden="1"/>
    <cellStyle name="Lien hypertexte visité" xfId="5016" builtinId="9" hidden="1"/>
    <cellStyle name="Lien hypertexte visité" xfId="5018" builtinId="9" hidden="1"/>
    <cellStyle name="Lien hypertexte visité" xfId="5020" builtinId="9" hidden="1"/>
    <cellStyle name="Lien hypertexte visité" xfId="5022" builtinId="9" hidden="1"/>
    <cellStyle name="Lien hypertexte visité" xfId="5024" builtinId="9" hidden="1"/>
    <cellStyle name="Lien hypertexte visité" xfId="5026" builtinId="9" hidden="1"/>
    <cellStyle name="Lien hypertexte visité" xfId="5028" builtinId="9" hidden="1"/>
    <cellStyle name="Lien hypertexte visité" xfId="5030" builtinId="9" hidden="1"/>
    <cellStyle name="Lien hypertexte visité" xfId="5032" builtinId="9" hidden="1"/>
    <cellStyle name="Lien hypertexte visité" xfId="5034" builtinId="9" hidden="1"/>
    <cellStyle name="Lien hypertexte visité" xfId="5036" builtinId="9" hidden="1"/>
    <cellStyle name="Lien hypertexte visité" xfId="5038" builtinId="9" hidden="1"/>
    <cellStyle name="Lien hypertexte visité" xfId="5040" builtinId="9" hidden="1"/>
    <cellStyle name="Lien hypertexte visité" xfId="5042" builtinId="9" hidden="1"/>
    <cellStyle name="Lien hypertexte visité" xfId="5044" builtinId="9" hidden="1"/>
    <cellStyle name="Lien hypertexte visité" xfId="5046" builtinId="9" hidden="1"/>
    <cellStyle name="Lien hypertexte visité" xfId="5048" builtinId="9" hidden="1"/>
    <cellStyle name="Lien hypertexte visité" xfId="5050" builtinId="9" hidden="1"/>
    <cellStyle name="Lien hypertexte visité" xfId="5052" builtinId="9" hidden="1"/>
    <cellStyle name="Lien hypertexte visité" xfId="5054" builtinId="9" hidden="1"/>
    <cellStyle name="Lien hypertexte visité" xfId="5056" builtinId="9" hidden="1"/>
    <cellStyle name="Lien hypertexte visité" xfId="5058" builtinId="9" hidden="1"/>
    <cellStyle name="Lien hypertexte visité" xfId="5060" builtinId="9" hidden="1"/>
    <cellStyle name="Lien hypertexte visité" xfId="5062" builtinId="9" hidden="1"/>
    <cellStyle name="Lien hypertexte visité" xfId="5064" builtinId="9" hidden="1"/>
    <cellStyle name="Lien hypertexte visité" xfId="5066" builtinId="9" hidden="1"/>
    <cellStyle name="Lien hypertexte visité" xfId="5068" builtinId="9" hidden="1"/>
    <cellStyle name="Lien hypertexte visité" xfId="5070" builtinId="9" hidden="1"/>
    <cellStyle name="Lien hypertexte visité" xfId="5072" builtinId="9" hidden="1"/>
    <cellStyle name="Lien hypertexte visité" xfId="5074" builtinId="9" hidden="1"/>
    <cellStyle name="Lien hypertexte visité" xfId="5076" builtinId="9" hidden="1"/>
    <cellStyle name="Lien hypertexte visité" xfId="5078" builtinId="9" hidden="1"/>
    <cellStyle name="Lien hypertexte visité" xfId="5080" builtinId="9" hidden="1"/>
    <cellStyle name="Lien hypertexte visité" xfId="5082" builtinId="9" hidden="1"/>
    <cellStyle name="Lien hypertexte visité" xfId="5084" builtinId="9" hidden="1"/>
    <cellStyle name="Lien hypertexte visité" xfId="5086" builtinId="9" hidden="1"/>
    <cellStyle name="Lien hypertexte visité" xfId="5088" builtinId="9" hidden="1"/>
    <cellStyle name="Lien hypertexte visité" xfId="5090" builtinId="9" hidden="1"/>
    <cellStyle name="Lien hypertexte visité" xfId="5092" builtinId="9" hidden="1"/>
    <cellStyle name="Lien hypertexte visité" xfId="5094" builtinId="9" hidden="1"/>
    <cellStyle name="Lien hypertexte visité" xfId="5096" builtinId="9" hidden="1"/>
    <cellStyle name="Lien hypertexte visité" xfId="5098" builtinId="9" hidden="1"/>
    <cellStyle name="Lien hypertexte visité" xfId="5100" builtinId="9" hidden="1"/>
    <cellStyle name="Lien hypertexte visité" xfId="5102" builtinId="9" hidden="1"/>
    <cellStyle name="Lien hypertexte visité" xfId="5104" builtinId="9" hidden="1"/>
    <cellStyle name="Lien hypertexte visité" xfId="5106" builtinId="9" hidden="1"/>
    <cellStyle name="Lien hypertexte visité" xfId="5108" builtinId="9" hidden="1"/>
    <cellStyle name="Lien hypertexte visité" xfId="5110" builtinId="9" hidden="1"/>
    <cellStyle name="Lien hypertexte visité" xfId="5112" builtinId="9" hidden="1"/>
    <cellStyle name="Lien hypertexte visité" xfId="5114" builtinId="9" hidden="1"/>
    <cellStyle name="Lien hypertexte visité" xfId="5116" builtinId="9" hidden="1"/>
    <cellStyle name="Lien hypertexte visité" xfId="5118" builtinId="9" hidden="1"/>
    <cellStyle name="Lien hypertexte visité" xfId="5120" builtinId="9" hidden="1"/>
    <cellStyle name="Lien hypertexte visité" xfId="5122" builtinId="9" hidden="1"/>
    <cellStyle name="Lien hypertexte visité" xfId="5124" builtinId="9" hidden="1"/>
    <cellStyle name="Lien hypertexte visité" xfId="5126" builtinId="9" hidden="1"/>
    <cellStyle name="Lien hypertexte visité" xfId="5128" builtinId="9" hidden="1"/>
    <cellStyle name="Lien hypertexte visité" xfId="5130" builtinId="9" hidden="1"/>
    <cellStyle name="Lien hypertexte visité" xfId="5132" builtinId="9" hidden="1"/>
    <cellStyle name="Lien hypertexte visité" xfId="5134" builtinId="9" hidden="1"/>
    <cellStyle name="Lien hypertexte visité" xfId="5136" builtinId="9" hidden="1"/>
    <cellStyle name="Lien hypertexte visité" xfId="5138" builtinId="9" hidden="1"/>
    <cellStyle name="Lien hypertexte visité" xfId="5140" builtinId="9" hidden="1"/>
    <cellStyle name="Lien hypertexte visité" xfId="5142" builtinId="9" hidden="1"/>
    <cellStyle name="Lien hypertexte visité" xfId="5144" builtinId="9" hidden="1"/>
    <cellStyle name="Lien hypertexte visité" xfId="5146" builtinId="9" hidden="1"/>
    <cellStyle name="Lien hypertexte visité" xfId="5148" builtinId="9" hidden="1"/>
    <cellStyle name="Lien hypertexte visité" xfId="5150" builtinId="9" hidden="1"/>
    <cellStyle name="Lien hypertexte visité" xfId="5152" builtinId="9" hidden="1"/>
    <cellStyle name="Lien hypertexte visité" xfId="5154" builtinId="9" hidden="1"/>
    <cellStyle name="Lien hypertexte visité" xfId="5156" builtinId="9" hidden="1"/>
    <cellStyle name="Lien hypertexte visité" xfId="5158" builtinId="9" hidden="1"/>
    <cellStyle name="Lien hypertexte visité" xfId="5160" builtinId="9" hidden="1"/>
    <cellStyle name="Lien hypertexte visité" xfId="5162" builtinId="9" hidden="1"/>
    <cellStyle name="Lien hypertexte visité" xfId="5164" builtinId="9" hidden="1"/>
    <cellStyle name="Lien hypertexte visité" xfId="5166" builtinId="9" hidden="1"/>
    <cellStyle name="Lien hypertexte visité" xfId="5168" builtinId="9" hidden="1"/>
    <cellStyle name="Lien hypertexte visité" xfId="5170" builtinId="9" hidden="1"/>
    <cellStyle name="Lien hypertexte visité" xfId="5172" builtinId="9" hidden="1"/>
    <cellStyle name="Lien hypertexte visité" xfId="5174" builtinId="9" hidden="1"/>
    <cellStyle name="Lien hypertexte visité" xfId="5176" builtinId="9" hidden="1"/>
    <cellStyle name="Lien hypertexte visité" xfId="5178" builtinId="9" hidden="1"/>
    <cellStyle name="Lien hypertexte visité" xfId="5180" builtinId="9" hidden="1"/>
    <cellStyle name="Lien hypertexte visité" xfId="5182" builtinId="9" hidden="1"/>
    <cellStyle name="Lien hypertexte visité" xfId="5184" builtinId="9" hidden="1"/>
    <cellStyle name="Lien hypertexte visité" xfId="5186" builtinId="9" hidden="1"/>
    <cellStyle name="Lien hypertexte visité" xfId="5188" builtinId="9" hidden="1"/>
    <cellStyle name="Lien hypertexte visité" xfId="5190" builtinId="9" hidden="1"/>
    <cellStyle name="Lien hypertexte visité" xfId="5192" builtinId="9" hidden="1"/>
    <cellStyle name="Lien hypertexte visité" xfId="5194" builtinId="9" hidden="1"/>
    <cellStyle name="Lien hypertexte visité" xfId="5196" builtinId="9" hidden="1"/>
    <cellStyle name="Lien hypertexte visité" xfId="5198" builtinId="9" hidden="1"/>
    <cellStyle name="Lien hypertexte visité" xfId="5200" builtinId="9" hidden="1"/>
    <cellStyle name="Lien hypertexte visité" xfId="5202" builtinId="9" hidden="1"/>
    <cellStyle name="Lien hypertexte visité" xfId="5204" builtinId="9" hidden="1"/>
    <cellStyle name="Lien hypertexte visité" xfId="5206" builtinId="9" hidden="1"/>
    <cellStyle name="Lien hypertexte visité" xfId="5208" builtinId="9" hidden="1"/>
    <cellStyle name="Lien hypertexte visité" xfId="5210" builtinId="9" hidden="1"/>
    <cellStyle name="Lien hypertexte visité" xfId="5212" builtinId="9" hidden="1"/>
    <cellStyle name="Lien hypertexte visité" xfId="5214" builtinId="9" hidden="1"/>
    <cellStyle name="Lien hypertexte visité" xfId="5216" builtinId="9" hidden="1"/>
    <cellStyle name="Lien hypertexte visité" xfId="5218" builtinId="9" hidden="1"/>
    <cellStyle name="Lien hypertexte visité" xfId="5220" builtinId="9" hidden="1"/>
    <cellStyle name="Lien hypertexte visité" xfId="5222" builtinId="9" hidden="1"/>
    <cellStyle name="Lien hypertexte visité" xfId="5224" builtinId="9" hidden="1"/>
    <cellStyle name="Lien hypertexte visité" xfId="5226" builtinId="9" hidden="1"/>
    <cellStyle name="Lien hypertexte visité" xfId="5228" builtinId="9" hidden="1"/>
    <cellStyle name="Lien hypertexte visité" xfId="5230" builtinId="9" hidden="1"/>
    <cellStyle name="Lien hypertexte visité" xfId="5232" builtinId="9" hidden="1"/>
    <cellStyle name="Lien hypertexte visité" xfId="5234" builtinId="9" hidden="1"/>
    <cellStyle name="Lien hypertexte visité" xfId="5236" builtinId="9" hidden="1"/>
    <cellStyle name="Lien hypertexte visité" xfId="5238" builtinId="9" hidden="1"/>
    <cellStyle name="Lien hypertexte visité" xfId="5240" builtinId="9" hidden="1"/>
    <cellStyle name="Lien hypertexte visité" xfId="5242" builtinId="9" hidden="1"/>
    <cellStyle name="Lien hypertexte visité" xfId="5244" builtinId="9" hidden="1"/>
    <cellStyle name="Lien hypertexte visité" xfId="5246" builtinId="9" hidden="1"/>
    <cellStyle name="Lien hypertexte visité" xfId="5248" builtinId="9" hidden="1"/>
    <cellStyle name="Lien hypertexte visité" xfId="5250" builtinId="9" hidden="1"/>
    <cellStyle name="Lien hypertexte visité" xfId="5252" builtinId="9" hidden="1"/>
    <cellStyle name="Lien hypertexte visité" xfId="5254" builtinId="9" hidden="1"/>
    <cellStyle name="Lien hypertexte visité" xfId="5256" builtinId="9" hidden="1"/>
    <cellStyle name="Lien hypertexte visité" xfId="5258" builtinId="9" hidden="1"/>
    <cellStyle name="Lien hypertexte visité" xfId="5260" builtinId="9" hidden="1"/>
    <cellStyle name="Lien hypertexte visité" xfId="5262" builtinId="9" hidden="1"/>
    <cellStyle name="Lien hypertexte visité" xfId="5264" builtinId="9" hidden="1"/>
    <cellStyle name="Lien hypertexte visité" xfId="5266" builtinId="9" hidden="1"/>
    <cellStyle name="Lien hypertexte visité" xfId="5268" builtinId="9" hidden="1"/>
    <cellStyle name="Lien hypertexte visité" xfId="5270" builtinId="9" hidden="1"/>
    <cellStyle name="Lien hypertexte visité" xfId="5272" builtinId="9" hidden="1"/>
    <cellStyle name="Lien hypertexte visité" xfId="5274" builtinId="9" hidden="1"/>
    <cellStyle name="Lien hypertexte visité" xfId="5276" builtinId="9" hidden="1"/>
    <cellStyle name="Lien hypertexte visité" xfId="5278" builtinId="9" hidden="1"/>
    <cellStyle name="Lien hypertexte visité" xfId="5280" builtinId="9" hidden="1"/>
    <cellStyle name="Lien hypertexte visité" xfId="5282" builtinId="9" hidden="1"/>
    <cellStyle name="Lien hypertexte visité" xfId="5284" builtinId="9" hidden="1"/>
    <cellStyle name="Lien hypertexte visité" xfId="5286" builtinId="9" hidden="1"/>
    <cellStyle name="Lien hypertexte visité" xfId="5288" builtinId="9" hidden="1"/>
    <cellStyle name="Lien hypertexte visité" xfId="5290" builtinId="9" hidden="1"/>
    <cellStyle name="Lien hypertexte visité" xfId="5292" builtinId="9" hidden="1"/>
    <cellStyle name="Lien hypertexte visité" xfId="5294" builtinId="9" hidden="1"/>
    <cellStyle name="Lien hypertexte visité" xfId="5296" builtinId="9" hidden="1"/>
    <cellStyle name="Lien hypertexte visité" xfId="5298" builtinId="9" hidden="1"/>
    <cellStyle name="Lien hypertexte visité" xfId="5300" builtinId="9" hidden="1"/>
    <cellStyle name="Lien hypertexte visité" xfId="5302" builtinId="9" hidden="1"/>
    <cellStyle name="Lien hypertexte visité" xfId="5304" builtinId="9" hidden="1"/>
    <cellStyle name="Lien hypertexte visité" xfId="5306" builtinId="9" hidden="1"/>
    <cellStyle name="Lien hypertexte visité" xfId="5308" builtinId="9" hidden="1"/>
    <cellStyle name="Lien hypertexte visité" xfId="5310" builtinId="9" hidden="1"/>
    <cellStyle name="Lien hypertexte visité" xfId="5312" builtinId="9" hidden="1"/>
    <cellStyle name="Lien hypertexte visité" xfId="5314" builtinId="9" hidden="1"/>
    <cellStyle name="Lien hypertexte visité" xfId="5316" builtinId="9" hidden="1"/>
    <cellStyle name="Lien hypertexte visité" xfId="5318" builtinId="9" hidden="1"/>
    <cellStyle name="Lien hypertexte visité" xfId="5320" builtinId="9" hidden="1"/>
    <cellStyle name="Lien hypertexte visité" xfId="5322" builtinId="9" hidden="1"/>
    <cellStyle name="Lien hypertexte visité" xfId="5324" builtinId="9" hidden="1"/>
    <cellStyle name="Lien hypertexte visité" xfId="5326" builtinId="9" hidden="1"/>
    <cellStyle name="Lien hypertexte visité" xfId="5328" builtinId="9" hidden="1"/>
    <cellStyle name="Lien hypertexte visité" xfId="5330" builtinId="9" hidden="1"/>
    <cellStyle name="Lien hypertexte visité" xfId="5332" builtinId="9" hidden="1"/>
    <cellStyle name="Lien hypertexte visité" xfId="5334" builtinId="9" hidden="1"/>
    <cellStyle name="Lien hypertexte visité" xfId="5336" builtinId="9" hidden="1"/>
    <cellStyle name="Lien hypertexte visité" xfId="5338" builtinId="9" hidden="1"/>
    <cellStyle name="Lien hypertexte visité" xfId="5340" builtinId="9" hidden="1"/>
    <cellStyle name="Lien hypertexte visité" xfId="5342" builtinId="9" hidden="1"/>
    <cellStyle name="Lien hypertexte visité" xfId="5344" builtinId="9" hidden="1"/>
    <cellStyle name="Lien hypertexte visité" xfId="5346" builtinId="9" hidden="1"/>
    <cellStyle name="Lien hypertexte visité" xfId="5348" builtinId="9" hidden="1"/>
    <cellStyle name="Lien hypertexte visité" xfId="5350" builtinId="9" hidden="1"/>
    <cellStyle name="Lien hypertexte visité" xfId="5352" builtinId="9" hidden="1"/>
    <cellStyle name="Lien hypertexte visité" xfId="5354" builtinId="9" hidden="1"/>
    <cellStyle name="Lien hypertexte visité" xfId="5356" builtinId="9" hidden="1"/>
    <cellStyle name="Lien hypertexte visité" xfId="5358" builtinId="9" hidden="1"/>
    <cellStyle name="Lien hypertexte visité" xfId="5360" builtinId="9" hidden="1"/>
    <cellStyle name="Lien hypertexte visité" xfId="5362" builtinId="9" hidden="1"/>
    <cellStyle name="Lien hypertexte visité" xfId="5364" builtinId="9" hidden="1"/>
    <cellStyle name="Lien hypertexte visité" xfId="5366" builtinId="9" hidden="1"/>
    <cellStyle name="Lien hypertexte visité" xfId="5368" builtinId="9" hidden="1"/>
    <cellStyle name="Lien hypertexte visité" xfId="5370" builtinId="9" hidden="1"/>
    <cellStyle name="Lien hypertexte visité" xfId="5372" builtinId="9" hidden="1"/>
    <cellStyle name="Lien hypertexte visité" xfId="5374" builtinId="9" hidden="1"/>
    <cellStyle name="Lien hypertexte visité" xfId="5376" builtinId="9" hidden="1"/>
    <cellStyle name="Lien hypertexte visité" xfId="5378" builtinId="9" hidden="1"/>
    <cellStyle name="Lien hypertexte visité" xfId="5380" builtinId="9" hidden="1"/>
    <cellStyle name="Lien hypertexte visité" xfId="5382" builtinId="9" hidden="1"/>
    <cellStyle name="Lien hypertexte visité" xfId="5384" builtinId="9" hidden="1"/>
    <cellStyle name="Lien hypertexte visité" xfId="5386" builtinId="9" hidden="1"/>
    <cellStyle name="Lien hypertexte visité" xfId="5388" builtinId="9" hidden="1"/>
    <cellStyle name="Lien hypertexte visité" xfId="5390" builtinId="9" hidden="1"/>
    <cellStyle name="Lien hypertexte visité" xfId="5392" builtinId="9" hidden="1"/>
    <cellStyle name="Lien hypertexte visité" xfId="5394" builtinId="9" hidden="1"/>
    <cellStyle name="Lien hypertexte visité" xfId="5396" builtinId="9" hidden="1"/>
    <cellStyle name="Lien hypertexte visité" xfId="5398" builtinId="9" hidden="1"/>
    <cellStyle name="Lien hypertexte visité" xfId="5400" builtinId="9" hidden="1"/>
    <cellStyle name="Lien hypertexte visité" xfId="5402" builtinId="9" hidden="1"/>
    <cellStyle name="Lien hypertexte visité" xfId="5404" builtinId="9" hidden="1"/>
    <cellStyle name="Lien hypertexte visité" xfId="5406" builtinId="9" hidden="1"/>
    <cellStyle name="Lien hypertexte visité" xfId="5408" builtinId="9" hidden="1"/>
    <cellStyle name="Lien hypertexte visité" xfId="5410" builtinId="9" hidden="1"/>
    <cellStyle name="Lien hypertexte visité" xfId="5412" builtinId="9" hidden="1"/>
    <cellStyle name="Lien hypertexte visité" xfId="5414" builtinId="9" hidden="1"/>
    <cellStyle name="Lien hypertexte visité" xfId="5416" builtinId="9" hidden="1"/>
    <cellStyle name="Lien hypertexte visité" xfId="5418" builtinId="9" hidden="1"/>
    <cellStyle name="Lien hypertexte visité" xfId="5420" builtinId="9" hidden="1"/>
    <cellStyle name="Lien hypertexte visité" xfId="5422" builtinId="9" hidden="1"/>
    <cellStyle name="Lien hypertexte visité" xfId="5424" builtinId="9" hidden="1"/>
    <cellStyle name="Lien hypertexte visité" xfId="5426" builtinId="9" hidden="1"/>
    <cellStyle name="Lien hypertexte visité" xfId="5428" builtinId="9" hidden="1"/>
    <cellStyle name="Lien hypertexte visité" xfId="5430" builtinId="9" hidden="1"/>
    <cellStyle name="Lien hypertexte visité" xfId="5432" builtinId="9" hidden="1"/>
    <cellStyle name="Lien hypertexte visité" xfId="5434" builtinId="9" hidden="1"/>
    <cellStyle name="Lien hypertexte visité" xfId="5436" builtinId="9" hidden="1"/>
    <cellStyle name="Lien hypertexte visité" xfId="5438" builtinId="9" hidden="1"/>
    <cellStyle name="Lien hypertexte visité" xfId="5440" builtinId="9" hidden="1"/>
    <cellStyle name="Lien hypertexte visité" xfId="5442" builtinId="9" hidden="1"/>
    <cellStyle name="Lien hypertexte visité" xfId="5444" builtinId="9" hidden="1"/>
    <cellStyle name="Lien hypertexte visité" xfId="5446" builtinId="9" hidden="1"/>
    <cellStyle name="Lien hypertexte visité" xfId="5448" builtinId="9" hidden="1"/>
    <cellStyle name="Lien hypertexte visité" xfId="5450" builtinId="9" hidden="1"/>
    <cellStyle name="Lien hypertexte visité" xfId="5452" builtinId="9" hidden="1"/>
    <cellStyle name="Lien hypertexte visité" xfId="5454" builtinId="9" hidden="1"/>
    <cellStyle name="Lien hypertexte visité" xfId="5456" builtinId="9" hidden="1"/>
    <cellStyle name="Lien hypertexte visité" xfId="5458" builtinId="9" hidden="1"/>
    <cellStyle name="Lien hypertexte visité" xfId="5460" builtinId="9" hidden="1"/>
    <cellStyle name="Lien hypertexte visité" xfId="5462" builtinId="9" hidden="1"/>
    <cellStyle name="Lien hypertexte visité" xfId="5464" builtinId="9" hidden="1"/>
    <cellStyle name="Lien hypertexte visité" xfId="5466" builtinId="9" hidden="1"/>
    <cellStyle name="Lien hypertexte visité" xfId="5468" builtinId="9" hidden="1"/>
    <cellStyle name="Lien hypertexte visité" xfId="5470" builtinId="9" hidden="1"/>
    <cellStyle name="Lien hypertexte visité" xfId="5472" builtinId="9" hidden="1"/>
    <cellStyle name="Lien hypertexte visité" xfId="5474" builtinId="9" hidden="1"/>
    <cellStyle name="Lien hypertexte visité" xfId="5476" builtinId="9" hidden="1"/>
    <cellStyle name="Lien hypertexte visité" xfId="5478" builtinId="9" hidden="1"/>
    <cellStyle name="Lien hypertexte visité" xfId="5480" builtinId="9" hidden="1"/>
    <cellStyle name="Lien hypertexte visité" xfId="5482" builtinId="9" hidden="1"/>
    <cellStyle name="Lien hypertexte visité" xfId="5484" builtinId="9" hidden="1"/>
    <cellStyle name="Lien hypertexte visité" xfId="5486" builtinId="9" hidden="1"/>
    <cellStyle name="Lien hypertexte visité" xfId="5488" builtinId="9" hidden="1"/>
    <cellStyle name="Lien hypertexte visité" xfId="5490" builtinId="9" hidden="1"/>
    <cellStyle name="Lien hypertexte visité" xfId="5492" builtinId="9" hidden="1"/>
    <cellStyle name="Lien hypertexte visité" xfId="5494" builtinId="9" hidden="1"/>
    <cellStyle name="Lien hypertexte visité" xfId="5496" builtinId="9" hidden="1"/>
    <cellStyle name="Lien hypertexte visité" xfId="5498" builtinId="9" hidden="1"/>
    <cellStyle name="Lien hypertexte visité" xfId="5500" builtinId="9" hidden="1"/>
    <cellStyle name="Lien hypertexte visité" xfId="5502" builtinId="9" hidden="1"/>
    <cellStyle name="Lien hypertexte visité" xfId="5504" builtinId="9" hidden="1"/>
    <cellStyle name="Lien hypertexte visité" xfId="5506" builtinId="9" hidden="1"/>
    <cellStyle name="Lien hypertexte visité" xfId="5508" builtinId="9" hidden="1"/>
    <cellStyle name="Lien hypertexte visité" xfId="5510" builtinId="9" hidden="1"/>
    <cellStyle name="Lien hypertexte visité" xfId="5512" builtinId="9" hidden="1"/>
    <cellStyle name="Lien hypertexte visité" xfId="5514" builtinId="9" hidden="1"/>
    <cellStyle name="Lien hypertexte visité" xfId="5516" builtinId="9" hidden="1"/>
    <cellStyle name="Lien hypertexte visité" xfId="5518" builtinId="9" hidden="1"/>
    <cellStyle name="Lien hypertexte visité" xfId="5520" builtinId="9" hidden="1"/>
    <cellStyle name="Lien hypertexte visité" xfId="5522" builtinId="9" hidden="1"/>
    <cellStyle name="Lien hypertexte visité" xfId="5524" builtinId="9" hidden="1"/>
    <cellStyle name="Lien hypertexte visité" xfId="5526" builtinId="9" hidden="1"/>
    <cellStyle name="Lien hypertexte visité" xfId="5528" builtinId="9" hidden="1"/>
    <cellStyle name="Lien hypertexte visité" xfId="5530" builtinId="9" hidden="1"/>
    <cellStyle name="Lien hypertexte visité" xfId="5532" builtinId="9" hidden="1"/>
    <cellStyle name="Lien hypertexte visité" xfId="5534" builtinId="9" hidden="1"/>
    <cellStyle name="Lien hypertexte visité" xfId="5536" builtinId="9" hidden="1"/>
    <cellStyle name="Lien hypertexte visité" xfId="5538" builtinId="9" hidden="1"/>
    <cellStyle name="Lien hypertexte visité" xfId="5540" builtinId="9" hidden="1"/>
    <cellStyle name="Lien hypertexte visité" xfId="5542" builtinId="9" hidden="1"/>
    <cellStyle name="Lien hypertexte visité" xfId="5544" builtinId="9" hidden="1"/>
    <cellStyle name="Lien hypertexte visité" xfId="5546" builtinId="9" hidden="1"/>
    <cellStyle name="Lien hypertexte visité" xfId="5548" builtinId="9" hidden="1"/>
    <cellStyle name="Lien hypertexte visité" xfId="5550" builtinId="9" hidden="1"/>
    <cellStyle name="Lien hypertexte visité" xfId="5552" builtinId="9" hidden="1"/>
    <cellStyle name="Lien hypertexte visité" xfId="5554" builtinId="9" hidden="1"/>
    <cellStyle name="Lien hypertexte visité" xfId="5556" builtinId="9" hidden="1"/>
    <cellStyle name="Lien hypertexte visité" xfId="5558" builtinId="9" hidden="1"/>
    <cellStyle name="Lien hypertexte visité" xfId="5560" builtinId="9" hidden="1"/>
    <cellStyle name="Lien hypertexte visité" xfId="5562" builtinId="9" hidden="1"/>
    <cellStyle name="Lien hypertexte visité" xfId="5564" builtinId="9" hidden="1"/>
    <cellStyle name="Lien hypertexte visité" xfId="5566" builtinId="9" hidden="1"/>
    <cellStyle name="Lien hypertexte visité" xfId="5568" builtinId="9" hidden="1"/>
    <cellStyle name="Lien hypertexte visité" xfId="5570" builtinId="9" hidden="1"/>
    <cellStyle name="Lien hypertexte visité" xfId="5572" builtinId="9" hidden="1"/>
    <cellStyle name="Lien hypertexte visité" xfId="5574" builtinId="9" hidden="1"/>
    <cellStyle name="Lien hypertexte visité" xfId="5576" builtinId="9" hidden="1"/>
    <cellStyle name="Lien hypertexte visité" xfId="5578" builtinId="9" hidden="1"/>
    <cellStyle name="Lien hypertexte visité" xfId="5580" builtinId="9" hidden="1"/>
    <cellStyle name="Lien hypertexte visité" xfId="5582" builtinId="9" hidden="1"/>
    <cellStyle name="Lien hypertexte visité" xfId="5584" builtinId="9" hidden="1"/>
    <cellStyle name="Lien hypertexte visité" xfId="5586" builtinId="9" hidden="1"/>
    <cellStyle name="Lien hypertexte visité" xfId="5588" builtinId="9" hidden="1"/>
    <cellStyle name="Lien hypertexte visité" xfId="5590" builtinId="9" hidden="1"/>
    <cellStyle name="Lien hypertexte visité" xfId="5592" builtinId="9" hidden="1"/>
    <cellStyle name="Lien hypertexte visité" xfId="5594" builtinId="9" hidden="1"/>
    <cellStyle name="Lien hypertexte visité" xfId="5596" builtinId="9" hidden="1"/>
    <cellStyle name="Lien hypertexte visité" xfId="5598" builtinId="9" hidden="1"/>
    <cellStyle name="Lien hypertexte visité" xfId="5600" builtinId="9" hidden="1"/>
    <cellStyle name="Lien hypertexte visité" xfId="5602" builtinId="9" hidden="1"/>
    <cellStyle name="Lien hypertexte visité" xfId="5604" builtinId="9" hidden="1"/>
    <cellStyle name="Lien hypertexte visité" xfId="5606" builtinId="9" hidden="1"/>
    <cellStyle name="Lien hypertexte visité" xfId="5608" builtinId="9" hidden="1"/>
    <cellStyle name="Lien hypertexte visité" xfId="5610" builtinId="9" hidden="1"/>
    <cellStyle name="Lien hypertexte visité" xfId="5612" builtinId="9" hidden="1"/>
    <cellStyle name="Lien hypertexte visité" xfId="5614" builtinId="9" hidden="1"/>
    <cellStyle name="Lien hypertexte visité" xfId="5616" builtinId="9" hidden="1"/>
    <cellStyle name="Lien hypertexte visité" xfId="5618" builtinId="9" hidden="1"/>
    <cellStyle name="Lien hypertexte visité" xfId="5620" builtinId="9" hidden="1"/>
    <cellStyle name="Lien hypertexte visité" xfId="5622" builtinId="9" hidden="1"/>
    <cellStyle name="Lien hypertexte visité" xfId="5624" builtinId="9" hidden="1"/>
    <cellStyle name="Lien hypertexte visité" xfId="5626" builtinId="9" hidden="1"/>
    <cellStyle name="Lien hypertexte visité" xfId="5628" builtinId="9" hidden="1"/>
    <cellStyle name="Lien hypertexte visité" xfId="5630" builtinId="9" hidden="1"/>
    <cellStyle name="Lien hypertexte visité" xfId="5632" builtinId="9" hidden="1"/>
    <cellStyle name="Lien hypertexte visité" xfId="5634" builtinId="9" hidden="1"/>
    <cellStyle name="Lien hypertexte visité" xfId="5636" builtinId="9" hidden="1"/>
    <cellStyle name="Lien hypertexte visité" xfId="5638" builtinId="9" hidden="1"/>
    <cellStyle name="Lien hypertexte visité" xfId="5640" builtinId="9" hidden="1"/>
    <cellStyle name="Lien hypertexte visité" xfId="5642" builtinId="9" hidden="1"/>
    <cellStyle name="Lien hypertexte visité" xfId="5644" builtinId="9" hidden="1"/>
    <cellStyle name="Lien hypertexte visité" xfId="5646" builtinId="9" hidden="1"/>
    <cellStyle name="Lien hypertexte visité" xfId="5648" builtinId="9" hidden="1"/>
    <cellStyle name="Lien hypertexte visité" xfId="5650" builtinId="9" hidden="1"/>
    <cellStyle name="Lien hypertexte visité" xfId="5652" builtinId="9" hidden="1"/>
    <cellStyle name="Lien hypertexte visité" xfId="5654" builtinId="9" hidden="1"/>
    <cellStyle name="Lien hypertexte visité" xfId="5656" builtinId="9" hidden="1"/>
    <cellStyle name="Lien hypertexte visité" xfId="5658" builtinId="9" hidden="1"/>
    <cellStyle name="Lien hypertexte visité" xfId="5660" builtinId="9" hidden="1"/>
    <cellStyle name="Lien hypertexte visité" xfId="5662" builtinId="9" hidden="1"/>
    <cellStyle name="Lien hypertexte visité" xfId="5664" builtinId="9" hidden="1"/>
    <cellStyle name="Lien hypertexte visité" xfId="5666" builtinId="9" hidden="1"/>
    <cellStyle name="Lien hypertexte visité" xfId="5668" builtinId="9" hidden="1"/>
    <cellStyle name="Lien hypertexte visité" xfId="5670" builtinId="9" hidden="1"/>
    <cellStyle name="Lien hypertexte visité" xfId="5672" builtinId="9" hidden="1"/>
    <cellStyle name="Lien hypertexte visité" xfId="5674" builtinId="9" hidden="1"/>
    <cellStyle name="Lien hypertexte visité" xfId="5676" builtinId="9" hidden="1"/>
    <cellStyle name="Lien hypertexte visité" xfId="5678" builtinId="9" hidden="1"/>
    <cellStyle name="Lien hypertexte visité" xfId="5680" builtinId="9" hidden="1"/>
    <cellStyle name="Lien hypertexte visité" xfId="5682" builtinId="9" hidden="1"/>
    <cellStyle name="Lien hypertexte visité" xfId="5684" builtinId="9" hidden="1"/>
    <cellStyle name="Lien hypertexte visité" xfId="5686" builtinId="9" hidden="1"/>
    <cellStyle name="Lien hypertexte visité" xfId="5688" builtinId="9" hidden="1"/>
    <cellStyle name="Lien hypertexte visité" xfId="5690" builtinId="9" hidden="1"/>
    <cellStyle name="Lien hypertexte visité" xfId="5692" builtinId="9" hidden="1"/>
    <cellStyle name="Lien hypertexte visité" xfId="5694" builtinId="9" hidden="1"/>
    <cellStyle name="Lien hypertexte visité" xfId="5696" builtinId="9" hidden="1"/>
    <cellStyle name="Lien hypertexte visité" xfId="5698" builtinId="9" hidden="1"/>
    <cellStyle name="Lien hypertexte visité" xfId="5700" builtinId="9" hidden="1"/>
    <cellStyle name="Lien hypertexte visité" xfId="5702" builtinId="9" hidden="1"/>
    <cellStyle name="Lien hypertexte visité" xfId="5704" builtinId="9" hidden="1"/>
    <cellStyle name="Lien hypertexte visité" xfId="5706" builtinId="9" hidden="1"/>
    <cellStyle name="Lien hypertexte visité" xfId="5708" builtinId="9" hidden="1"/>
    <cellStyle name="Lien hypertexte visité" xfId="5710" builtinId="9" hidden="1"/>
    <cellStyle name="Lien hypertexte visité" xfId="5712" builtinId="9" hidden="1"/>
    <cellStyle name="Lien hypertexte visité" xfId="5714" builtinId="9" hidden="1"/>
    <cellStyle name="Lien hypertexte visité" xfId="5716" builtinId="9" hidden="1"/>
    <cellStyle name="Lien hypertexte visité" xfId="5718" builtinId="9" hidden="1"/>
    <cellStyle name="Lien hypertexte visité" xfId="5720" builtinId="9" hidden="1"/>
    <cellStyle name="Lien hypertexte visité" xfId="5722" builtinId="9" hidden="1"/>
    <cellStyle name="Lien hypertexte visité" xfId="5724" builtinId="9" hidden="1"/>
    <cellStyle name="Lien hypertexte visité" xfId="5726" builtinId="9" hidden="1"/>
    <cellStyle name="Lien hypertexte visité" xfId="5728" builtinId="9" hidden="1"/>
    <cellStyle name="Lien hypertexte visité" xfId="5730" builtinId="9" hidden="1"/>
    <cellStyle name="Lien hypertexte visité" xfId="5732" builtinId="9" hidden="1"/>
    <cellStyle name="Lien hypertexte visité" xfId="5734" builtinId="9" hidden="1"/>
    <cellStyle name="Lien hypertexte visité" xfId="5736" builtinId="9" hidden="1"/>
    <cellStyle name="Lien hypertexte visité" xfId="5738" builtinId="9" hidden="1"/>
    <cellStyle name="Lien hypertexte visité" xfId="5740" builtinId="9" hidden="1"/>
    <cellStyle name="Lien hypertexte visité" xfId="5742" builtinId="9" hidden="1"/>
    <cellStyle name="Lien hypertexte visité" xfId="5744" builtinId="9" hidden="1"/>
    <cellStyle name="Lien hypertexte visité" xfId="5746" builtinId="9" hidden="1"/>
    <cellStyle name="Lien hypertexte visité" xfId="5748" builtinId="9" hidden="1"/>
    <cellStyle name="Lien hypertexte visité" xfId="5750" builtinId="9" hidden="1"/>
    <cellStyle name="Lien hypertexte visité" xfId="5752" builtinId="9" hidden="1"/>
    <cellStyle name="Lien hypertexte visité" xfId="5754" builtinId="9" hidden="1"/>
    <cellStyle name="Lien hypertexte visité" xfId="5756" builtinId="9" hidden="1"/>
    <cellStyle name="Lien hypertexte visité" xfId="5758" builtinId="9" hidden="1"/>
    <cellStyle name="Lien hypertexte visité" xfId="5760" builtinId="9" hidden="1"/>
    <cellStyle name="Lien hypertexte visité" xfId="5762" builtinId="9" hidden="1"/>
    <cellStyle name="Lien hypertexte visité" xfId="5764" builtinId="9" hidden="1"/>
    <cellStyle name="Lien hypertexte visité" xfId="5766" builtinId="9" hidden="1"/>
    <cellStyle name="Lien hypertexte visité" xfId="5768" builtinId="9" hidden="1"/>
    <cellStyle name="Lien hypertexte visité" xfId="5770" builtinId="9" hidden="1"/>
    <cellStyle name="Lien hypertexte visité" xfId="5772" builtinId="9" hidden="1"/>
    <cellStyle name="Lien hypertexte visité" xfId="5774" builtinId="9" hidden="1"/>
    <cellStyle name="Lien hypertexte visité" xfId="5776" builtinId="9" hidden="1"/>
    <cellStyle name="Lien hypertexte visité" xfId="5778" builtinId="9" hidden="1"/>
    <cellStyle name="Lien hypertexte visité" xfId="5780" builtinId="9" hidden="1"/>
    <cellStyle name="Lien hypertexte visité" xfId="5782" builtinId="9" hidden="1"/>
    <cellStyle name="Lien hypertexte visité" xfId="5784" builtinId="9" hidden="1"/>
    <cellStyle name="Lien hypertexte visité" xfId="5786" builtinId="9" hidden="1"/>
    <cellStyle name="Lien hypertexte visité" xfId="5788" builtinId="9" hidden="1"/>
    <cellStyle name="Lien hypertexte visité" xfId="5790" builtinId="9" hidden="1"/>
    <cellStyle name="Lien hypertexte visité" xfId="5792" builtinId="9" hidden="1"/>
    <cellStyle name="Lien hypertexte visité" xfId="5794" builtinId="9" hidden="1"/>
    <cellStyle name="Lien hypertexte visité" xfId="5796" builtinId="9" hidden="1"/>
    <cellStyle name="Lien hypertexte visité" xfId="5798" builtinId="9" hidden="1"/>
    <cellStyle name="Lien hypertexte visité" xfId="5800" builtinId="9" hidden="1"/>
    <cellStyle name="Lien hypertexte visité" xfId="5802" builtinId="9" hidden="1"/>
    <cellStyle name="Lien hypertexte visité" xfId="5804" builtinId="9" hidden="1"/>
    <cellStyle name="Lien hypertexte visité" xfId="5806" builtinId="9" hidden="1"/>
    <cellStyle name="Lien hypertexte visité" xfId="5808" builtinId="9" hidden="1"/>
    <cellStyle name="Lien hypertexte visité" xfId="5810" builtinId="9" hidden="1"/>
    <cellStyle name="Lien hypertexte visité" xfId="5812" builtinId="9" hidden="1"/>
    <cellStyle name="Lien hypertexte visité" xfId="5814" builtinId="9" hidden="1"/>
    <cellStyle name="Lien hypertexte visité" xfId="5816" builtinId="9" hidden="1"/>
    <cellStyle name="Lien hypertexte visité" xfId="5818" builtinId="9" hidden="1"/>
    <cellStyle name="Lien hypertexte visité" xfId="5820" builtinId="9" hidden="1"/>
    <cellStyle name="Lien hypertexte visité" xfId="5822" builtinId="9" hidden="1"/>
    <cellStyle name="Lien hypertexte visité" xfId="5824" builtinId="9" hidden="1"/>
    <cellStyle name="Lien hypertexte visité" xfId="5826" builtinId="9" hidden="1"/>
    <cellStyle name="Lien hypertexte visité" xfId="5828" builtinId="9" hidden="1"/>
    <cellStyle name="Lien hypertexte visité" xfId="5830" builtinId="9" hidden="1"/>
    <cellStyle name="Lien hypertexte visité" xfId="5832" builtinId="9" hidden="1"/>
    <cellStyle name="Lien hypertexte visité" xfId="5834" builtinId="9" hidden="1"/>
    <cellStyle name="Lien hypertexte visité" xfId="5836" builtinId="9" hidden="1"/>
    <cellStyle name="Lien hypertexte visité" xfId="5838" builtinId="9" hidden="1"/>
    <cellStyle name="Lien hypertexte visité" xfId="5840" builtinId="9" hidden="1"/>
    <cellStyle name="Lien hypertexte visité" xfId="5842" builtinId="9" hidden="1"/>
    <cellStyle name="Lien hypertexte visité" xfId="5844" builtinId="9" hidden="1"/>
    <cellStyle name="Lien hypertexte visité" xfId="5846" builtinId="9" hidden="1"/>
    <cellStyle name="Lien hypertexte visité" xfId="5848" builtinId="9" hidden="1"/>
    <cellStyle name="Lien hypertexte visité" xfId="5850" builtinId="9" hidden="1"/>
    <cellStyle name="Lien hypertexte visité" xfId="5852" builtinId="9" hidden="1"/>
    <cellStyle name="Lien hypertexte visité" xfId="5854" builtinId="9" hidden="1"/>
    <cellStyle name="Lien hypertexte visité" xfId="5856" builtinId="9" hidden="1"/>
    <cellStyle name="Lien hypertexte visité" xfId="5858" builtinId="9" hidden="1"/>
    <cellStyle name="Lien hypertexte visité" xfId="5860" builtinId="9" hidden="1"/>
    <cellStyle name="Lien hypertexte visité" xfId="5862" builtinId="9" hidden="1"/>
    <cellStyle name="Lien hypertexte visité" xfId="5864" builtinId="9" hidden="1"/>
    <cellStyle name="Lien hypertexte visité" xfId="5866" builtinId="9" hidden="1"/>
    <cellStyle name="Lien hypertexte visité" xfId="5868" builtinId="9" hidden="1"/>
    <cellStyle name="Lien hypertexte visité" xfId="5870" builtinId="9" hidden="1"/>
    <cellStyle name="Lien hypertexte visité" xfId="5872" builtinId="9" hidden="1"/>
    <cellStyle name="Lien hypertexte visité" xfId="5874" builtinId="9" hidden="1"/>
    <cellStyle name="Lien hypertexte visité" xfId="5876" builtinId="9" hidden="1"/>
    <cellStyle name="Lien hypertexte visité" xfId="5878" builtinId="9" hidden="1"/>
    <cellStyle name="Lien hypertexte visité" xfId="5880" builtinId="9" hidden="1"/>
    <cellStyle name="Lien hypertexte visité" xfId="5882" builtinId="9" hidden="1"/>
    <cellStyle name="Lien hypertexte visité" xfId="5884" builtinId="9" hidden="1"/>
    <cellStyle name="Lien hypertexte visité" xfId="5886" builtinId="9" hidden="1"/>
    <cellStyle name="Lien hypertexte visité" xfId="5888" builtinId="9" hidden="1"/>
    <cellStyle name="Lien hypertexte visité" xfId="5890" builtinId="9" hidden="1"/>
    <cellStyle name="Lien hypertexte visité" xfId="5892" builtinId="9" hidden="1"/>
    <cellStyle name="Lien hypertexte visité" xfId="5894" builtinId="9" hidden="1"/>
    <cellStyle name="Lien hypertexte visité" xfId="5896" builtinId="9" hidden="1"/>
    <cellStyle name="Lien hypertexte visité" xfId="5898" builtinId="9" hidden="1"/>
    <cellStyle name="Lien hypertexte visité" xfId="5900" builtinId="9" hidden="1"/>
    <cellStyle name="Lien hypertexte visité" xfId="5902" builtinId="9" hidden="1"/>
    <cellStyle name="Lien hypertexte visité" xfId="5904" builtinId="9" hidden="1"/>
    <cellStyle name="Lien hypertexte visité" xfId="5906" builtinId="9" hidden="1"/>
    <cellStyle name="Lien hypertexte visité" xfId="5908" builtinId="9" hidden="1"/>
    <cellStyle name="Lien hypertexte visité" xfId="5910" builtinId="9" hidden="1"/>
    <cellStyle name="Lien hypertexte visité" xfId="5912" builtinId="9" hidden="1"/>
    <cellStyle name="Lien hypertexte visité" xfId="5914" builtinId="9" hidden="1"/>
    <cellStyle name="Lien hypertexte visité" xfId="5916" builtinId="9" hidden="1"/>
    <cellStyle name="Lien hypertexte visité" xfId="5918" builtinId="9" hidden="1"/>
    <cellStyle name="Lien hypertexte visité" xfId="5920" builtinId="9" hidden="1"/>
    <cellStyle name="Lien hypertexte visité" xfId="5922" builtinId="9" hidden="1"/>
    <cellStyle name="Lien hypertexte visité" xfId="5924" builtinId="9" hidden="1"/>
    <cellStyle name="Lien hypertexte visité" xfId="5926" builtinId="9" hidden="1"/>
    <cellStyle name="Lien hypertexte visité" xfId="5928" builtinId="9" hidden="1"/>
    <cellStyle name="Lien hypertexte visité" xfId="5930" builtinId="9" hidden="1"/>
    <cellStyle name="Lien hypertexte visité" xfId="5932" builtinId="9" hidden="1"/>
    <cellStyle name="Lien hypertexte visité" xfId="5934" builtinId="9" hidden="1"/>
    <cellStyle name="Lien hypertexte visité" xfId="5936" builtinId="9" hidden="1"/>
    <cellStyle name="Lien hypertexte visité" xfId="5938" builtinId="9" hidden="1"/>
    <cellStyle name="Lien hypertexte visité" xfId="5940" builtinId="9" hidden="1"/>
    <cellStyle name="Lien hypertexte visité" xfId="5942" builtinId="9" hidden="1"/>
    <cellStyle name="Lien hypertexte visité" xfId="5944" builtinId="9" hidden="1"/>
    <cellStyle name="Lien hypertexte visité" xfId="5946" builtinId="9" hidden="1"/>
    <cellStyle name="Lien hypertexte visité" xfId="5948" builtinId="9" hidden="1"/>
    <cellStyle name="Lien hypertexte visité" xfId="5950" builtinId="9" hidden="1"/>
    <cellStyle name="Lien hypertexte visité" xfId="5952" builtinId="9" hidden="1"/>
    <cellStyle name="Lien hypertexte visité" xfId="5954" builtinId="9" hidden="1"/>
    <cellStyle name="Lien hypertexte visité" xfId="5956" builtinId="9" hidden="1"/>
    <cellStyle name="Lien hypertexte visité" xfId="5958" builtinId="9" hidden="1"/>
    <cellStyle name="Lien hypertexte visité" xfId="5960" builtinId="9" hidden="1"/>
    <cellStyle name="Lien hypertexte visité" xfId="5962" builtinId="9" hidden="1"/>
    <cellStyle name="Lien hypertexte visité" xfId="5964" builtinId="9" hidden="1"/>
    <cellStyle name="Lien hypertexte visité" xfId="5966" builtinId="9" hidden="1"/>
    <cellStyle name="Lien hypertexte visité" xfId="5968" builtinId="9" hidden="1"/>
    <cellStyle name="Lien hypertexte visité" xfId="5970" builtinId="9" hidden="1"/>
    <cellStyle name="Lien hypertexte visité" xfId="5972" builtinId="9" hidden="1"/>
    <cellStyle name="Lien hypertexte visité" xfId="5974" builtinId="9" hidden="1"/>
    <cellStyle name="Lien hypertexte visité" xfId="5976" builtinId="9" hidden="1"/>
    <cellStyle name="Lien hypertexte visité" xfId="5978" builtinId="9" hidden="1"/>
    <cellStyle name="Lien hypertexte visité" xfId="5980" builtinId="9" hidden="1"/>
    <cellStyle name="Lien hypertexte visité" xfId="5982" builtinId="9" hidden="1"/>
    <cellStyle name="Lien hypertexte visité" xfId="5984" builtinId="9" hidden="1"/>
    <cellStyle name="Lien hypertexte visité" xfId="5986" builtinId="9" hidden="1"/>
    <cellStyle name="Lien hypertexte visité" xfId="5988" builtinId="9" hidden="1"/>
    <cellStyle name="Lien hypertexte visité" xfId="5990" builtinId="9" hidden="1"/>
    <cellStyle name="Lien hypertexte visité" xfId="5992" builtinId="9" hidden="1"/>
    <cellStyle name="Lien hypertexte visité" xfId="5994" builtinId="9" hidden="1"/>
    <cellStyle name="Lien hypertexte visité" xfId="5996" builtinId="9" hidden="1"/>
    <cellStyle name="Lien hypertexte visité" xfId="5998" builtinId="9" hidden="1"/>
    <cellStyle name="Lien hypertexte visité" xfId="6000" builtinId="9" hidden="1"/>
    <cellStyle name="Lien hypertexte visité" xfId="6002" builtinId="9" hidden="1"/>
    <cellStyle name="Lien hypertexte visité" xfId="6004" builtinId="9" hidden="1"/>
    <cellStyle name="Lien hypertexte visité" xfId="6006" builtinId="9" hidden="1"/>
    <cellStyle name="Lien hypertexte visité" xfId="6008" builtinId="9" hidden="1"/>
    <cellStyle name="Lien hypertexte visité" xfId="6010" builtinId="9" hidden="1"/>
    <cellStyle name="Lien hypertexte visité" xfId="6012" builtinId="9" hidden="1"/>
    <cellStyle name="Lien hypertexte visité" xfId="6014" builtinId="9" hidden="1"/>
    <cellStyle name="Lien hypertexte visité" xfId="6016" builtinId="9" hidden="1"/>
    <cellStyle name="Lien hypertexte visité" xfId="6018" builtinId="9" hidden="1"/>
    <cellStyle name="Lien hypertexte visité" xfId="6020" builtinId="9" hidden="1"/>
    <cellStyle name="Lien hypertexte visité" xfId="6022" builtinId="9" hidden="1"/>
    <cellStyle name="Lien hypertexte visité" xfId="6024" builtinId="9" hidden="1"/>
    <cellStyle name="Lien hypertexte visité" xfId="6026" builtinId="9" hidden="1"/>
    <cellStyle name="Lien hypertexte visité" xfId="6028" builtinId="9" hidden="1"/>
    <cellStyle name="Lien hypertexte visité" xfId="6030" builtinId="9" hidden="1"/>
    <cellStyle name="Lien hypertexte visité" xfId="6032" builtinId="9" hidden="1"/>
    <cellStyle name="Lien hypertexte visité" xfId="6034" builtinId="9" hidden="1"/>
    <cellStyle name="Lien hypertexte visité" xfId="6036" builtinId="9" hidden="1"/>
    <cellStyle name="Lien hypertexte visité" xfId="6038" builtinId="9" hidden="1"/>
    <cellStyle name="Lien hypertexte visité" xfId="6040" builtinId="9" hidden="1"/>
    <cellStyle name="Lien hypertexte visité" xfId="6042" builtinId="9" hidden="1"/>
    <cellStyle name="Lien hypertexte visité" xfId="6044" builtinId="9" hidden="1"/>
    <cellStyle name="Lien hypertexte visité" xfId="6046" builtinId="9" hidden="1"/>
    <cellStyle name="Lien hypertexte visité" xfId="6048" builtinId="9" hidden="1"/>
    <cellStyle name="Lien hypertexte visité" xfId="6050" builtinId="9" hidden="1"/>
    <cellStyle name="Lien hypertexte visité" xfId="6052" builtinId="9" hidden="1"/>
    <cellStyle name="Lien hypertexte visité" xfId="6054" builtinId="9" hidden="1"/>
    <cellStyle name="Lien hypertexte visité" xfId="6056" builtinId="9" hidden="1"/>
    <cellStyle name="Lien hypertexte visité" xfId="6058" builtinId="9" hidden="1"/>
    <cellStyle name="Lien hypertexte visité" xfId="6060" builtinId="9" hidden="1"/>
    <cellStyle name="Lien hypertexte visité" xfId="6062" builtinId="9" hidden="1"/>
    <cellStyle name="Lien hypertexte visité" xfId="6064" builtinId="9" hidden="1"/>
    <cellStyle name="Lien hypertexte visité" xfId="6066" builtinId="9" hidden="1"/>
    <cellStyle name="Lien hypertexte visité" xfId="6068" builtinId="9" hidden="1"/>
    <cellStyle name="Lien hypertexte visité" xfId="6070" builtinId="9" hidden="1"/>
    <cellStyle name="Lien hypertexte visité" xfId="6072" builtinId="9" hidden="1"/>
    <cellStyle name="Lien hypertexte visité" xfId="6074" builtinId="9" hidden="1"/>
    <cellStyle name="Lien hypertexte visité" xfId="6076" builtinId="9" hidden="1"/>
    <cellStyle name="Lien hypertexte visité" xfId="6078" builtinId="9" hidden="1"/>
    <cellStyle name="Lien hypertexte visité" xfId="6080" builtinId="9" hidden="1"/>
    <cellStyle name="Lien hypertexte visité" xfId="6082" builtinId="9" hidden="1"/>
    <cellStyle name="Lien hypertexte visité" xfId="6084" builtinId="9" hidden="1"/>
    <cellStyle name="Lien hypertexte visité" xfId="6086" builtinId="9" hidden="1"/>
    <cellStyle name="Lien hypertexte visité" xfId="6088" builtinId="9" hidden="1"/>
    <cellStyle name="Lien hypertexte visité" xfId="6090" builtinId="9" hidden="1"/>
    <cellStyle name="Lien hypertexte visité" xfId="6092" builtinId="9" hidden="1"/>
    <cellStyle name="Lien hypertexte visité" xfId="6094" builtinId="9" hidden="1"/>
    <cellStyle name="Lien hypertexte visité" xfId="6096" builtinId="9" hidden="1"/>
    <cellStyle name="Lien hypertexte visité" xfId="6098" builtinId="9" hidden="1"/>
    <cellStyle name="Lien hypertexte visité" xfId="6100" builtinId="9" hidden="1"/>
    <cellStyle name="Lien hypertexte visité" xfId="6102" builtinId="9" hidden="1"/>
    <cellStyle name="Lien hypertexte visité" xfId="6104" builtinId="9" hidden="1"/>
    <cellStyle name="Lien hypertexte visité" xfId="6106" builtinId="9" hidden="1"/>
    <cellStyle name="Lien hypertexte visité" xfId="6108" builtinId="9" hidden="1"/>
    <cellStyle name="Lien hypertexte visité" xfId="6110" builtinId="9" hidden="1"/>
    <cellStyle name="Lien hypertexte visité" xfId="6112" builtinId="9" hidden="1"/>
    <cellStyle name="Lien hypertexte visité" xfId="6114" builtinId="9" hidden="1"/>
    <cellStyle name="Lien hypertexte visité" xfId="6116" builtinId="9" hidden="1"/>
    <cellStyle name="Lien hypertexte visité" xfId="6118" builtinId="9" hidden="1"/>
    <cellStyle name="Lien hypertexte visité" xfId="6120" builtinId="9" hidden="1"/>
    <cellStyle name="Lien hypertexte visité" xfId="6122" builtinId="9" hidden="1"/>
    <cellStyle name="Lien hypertexte visité" xfId="6124" builtinId="9" hidden="1"/>
    <cellStyle name="Lien hypertexte visité" xfId="6126" builtinId="9" hidden="1"/>
    <cellStyle name="Lien hypertexte visité" xfId="6128" builtinId="9" hidden="1"/>
    <cellStyle name="Lien hypertexte visité" xfId="6130" builtinId="9" hidden="1"/>
    <cellStyle name="Lien hypertexte visité" xfId="6132" builtinId="9" hidden="1"/>
    <cellStyle name="Lien hypertexte visité" xfId="6134" builtinId="9" hidden="1"/>
    <cellStyle name="Lien hypertexte visité" xfId="6136" builtinId="9" hidden="1"/>
    <cellStyle name="Lien hypertexte visité" xfId="6138" builtinId="9" hidden="1"/>
    <cellStyle name="Lien hypertexte visité" xfId="6140" builtinId="9" hidden="1"/>
    <cellStyle name="Lien hypertexte visité" xfId="6142" builtinId="9" hidden="1"/>
    <cellStyle name="Lien hypertexte visité" xfId="6144" builtinId="9" hidden="1"/>
    <cellStyle name="Lien hypertexte visité" xfId="6146" builtinId="9" hidden="1"/>
    <cellStyle name="Lien hypertexte visité" xfId="6148" builtinId="9" hidden="1"/>
    <cellStyle name="Lien hypertexte visité" xfId="6150" builtinId="9" hidden="1"/>
    <cellStyle name="Lien hypertexte visité" xfId="6152" builtinId="9" hidden="1"/>
    <cellStyle name="Lien hypertexte visité" xfId="6154" builtinId="9" hidden="1"/>
    <cellStyle name="Lien hypertexte visité" xfId="6156" builtinId="9" hidden="1"/>
    <cellStyle name="Lien hypertexte visité" xfId="6158" builtinId="9" hidden="1"/>
    <cellStyle name="Lien hypertexte visité" xfId="6160" builtinId="9" hidden="1"/>
    <cellStyle name="Lien hypertexte visité" xfId="6162" builtinId="9" hidden="1"/>
    <cellStyle name="Lien hypertexte visité" xfId="6164" builtinId="9" hidden="1"/>
    <cellStyle name="Lien hypertexte visité" xfId="6166" builtinId="9" hidden="1"/>
    <cellStyle name="Lien hypertexte visité" xfId="6168" builtinId="9" hidden="1"/>
    <cellStyle name="Lien hypertexte visité" xfId="6170" builtinId="9" hidden="1"/>
    <cellStyle name="Lien hypertexte visité" xfId="6172" builtinId="9" hidden="1"/>
    <cellStyle name="Lien hypertexte visité" xfId="6174" builtinId="9" hidden="1"/>
    <cellStyle name="Lien hypertexte visité" xfId="6176" builtinId="9" hidden="1"/>
    <cellStyle name="Lien hypertexte visité" xfId="6178" builtinId="9" hidden="1"/>
    <cellStyle name="Lien hypertexte visité" xfId="6180" builtinId="9" hidden="1"/>
    <cellStyle name="Lien hypertexte visité" xfId="6182" builtinId="9" hidden="1"/>
    <cellStyle name="Lien hypertexte visité" xfId="6184" builtinId="9" hidden="1"/>
    <cellStyle name="Lien hypertexte visité" xfId="6186" builtinId="9" hidden="1"/>
    <cellStyle name="Lien hypertexte visité" xfId="6188" builtinId="9" hidden="1"/>
    <cellStyle name="Lien hypertexte visité" xfId="6190" builtinId="9" hidden="1"/>
    <cellStyle name="Lien hypertexte visité" xfId="6192" builtinId="9" hidden="1"/>
    <cellStyle name="Lien hypertexte visité" xfId="6194" builtinId="9" hidden="1"/>
    <cellStyle name="Lien hypertexte visité" xfId="6196" builtinId="9" hidden="1"/>
    <cellStyle name="Lien hypertexte visité" xfId="6198" builtinId="9" hidden="1"/>
    <cellStyle name="Lien hypertexte visité" xfId="6200" builtinId="9" hidden="1"/>
    <cellStyle name="Lien hypertexte visité" xfId="6202" builtinId="9" hidden="1"/>
    <cellStyle name="Lien hypertexte visité" xfId="6204" builtinId="9" hidden="1"/>
    <cellStyle name="Lien hypertexte visité" xfId="6206" builtinId="9" hidden="1"/>
    <cellStyle name="Lien hypertexte visité" xfId="6208" builtinId="9" hidden="1"/>
    <cellStyle name="Lien hypertexte visité" xfId="6210" builtinId="9" hidden="1"/>
    <cellStyle name="Lien hypertexte visité" xfId="6212" builtinId="9" hidden="1"/>
    <cellStyle name="Lien hypertexte visité" xfId="6214" builtinId="9" hidden="1"/>
    <cellStyle name="Lien hypertexte visité" xfId="6216" builtinId="9" hidden="1"/>
    <cellStyle name="Lien hypertexte visité" xfId="6218" builtinId="9" hidden="1"/>
    <cellStyle name="Lien hypertexte visité" xfId="6220" builtinId="9" hidden="1"/>
    <cellStyle name="Lien hypertexte visité" xfId="6222" builtinId="9" hidden="1"/>
    <cellStyle name="Lien hypertexte visité" xfId="6224" builtinId="9" hidden="1"/>
    <cellStyle name="Lien hypertexte visité" xfId="6226" builtinId="9" hidden="1"/>
    <cellStyle name="Lien hypertexte visité" xfId="6228" builtinId="9" hidden="1"/>
    <cellStyle name="Lien hypertexte visité" xfId="6230" builtinId="9" hidden="1"/>
    <cellStyle name="Lien hypertexte visité" xfId="6232" builtinId="9" hidden="1"/>
    <cellStyle name="Lien hypertexte visité" xfId="6234" builtinId="9" hidden="1"/>
    <cellStyle name="Lien hypertexte visité" xfId="6236" builtinId="9" hidden="1"/>
    <cellStyle name="Lien hypertexte visité" xfId="6238" builtinId="9" hidden="1"/>
    <cellStyle name="Lien hypertexte visité" xfId="6240" builtinId="9" hidden="1"/>
    <cellStyle name="Lien hypertexte visité" xfId="6242" builtinId="9" hidden="1"/>
    <cellStyle name="Lien hypertexte visité" xfId="6244" builtinId="9" hidden="1"/>
    <cellStyle name="Lien hypertexte visité" xfId="6246" builtinId="9" hidden="1"/>
    <cellStyle name="Lien hypertexte visité" xfId="6248" builtinId="9" hidden="1"/>
    <cellStyle name="Lien hypertexte visité" xfId="6250" builtinId="9" hidden="1"/>
    <cellStyle name="Lien hypertexte visité" xfId="6252" builtinId="9" hidden="1"/>
    <cellStyle name="Lien hypertexte visité" xfId="6254" builtinId="9" hidden="1"/>
    <cellStyle name="Lien hypertexte visité" xfId="6256" builtinId="9" hidden="1"/>
    <cellStyle name="Lien hypertexte visité" xfId="6258" builtinId="9" hidden="1"/>
    <cellStyle name="Lien hypertexte visité" xfId="6260" builtinId="9" hidden="1"/>
    <cellStyle name="Lien hypertexte visité" xfId="6262" builtinId="9" hidden="1"/>
    <cellStyle name="Lien hypertexte visité" xfId="6264" builtinId="9" hidden="1"/>
    <cellStyle name="Lien hypertexte visité" xfId="6266" builtinId="9" hidden="1"/>
    <cellStyle name="Lien hypertexte visité" xfId="6268" builtinId="9" hidden="1"/>
    <cellStyle name="Lien hypertexte visité" xfId="6270" builtinId="9" hidden="1"/>
    <cellStyle name="Lien hypertexte visité" xfId="6272" builtinId="9" hidden="1"/>
    <cellStyle name="Lien hypertexte visité" xfId="6274" builtinId="9" hidden="1"/>
    <cellStyle name="Lien hypertexte visité" xfId="6276" builtinId="9" hidden="1"/>
    <cellStyle name="Lien hypertexte visité" xfId="6278" builtinId="9" hidden="1"/>
    <cellStyle name="Lien hypertexte visité" xfId="6280" builtinId="9" hidden="1"/>
    <cellStyle name="Lien hypertexte visité" xfId="6282" builtinId="9" hidden="1"/>
    <cellStyle name="Lien hypertexte visité" xfId="6284" builtinId="9" hidden="1"/>
    <cellStyle name="Lien hypertexte visité" xfId="6286" builtinId="9" hidden="1"/>
    <cellStyle name="Lien hypertexte visité" xfId="6288" builtinId="9" hidden="1"/>
    <cellStyle name="Lien hypertexte visité" xfId="6290" builtinId="9" hidden="1"/>
    <cellStyle name="Lien hypertexte visité" xfId="6292" builtinId="9" hidden="1"/>
    <cellStyle name="Lien hypertexte visité" xfId="6294" builtinId="9" hidden="1"/>
    <cellStyle name="Lien hypertexte visité" xfId="6296" builtinId="9" hidden="1"/>
    <cellStyle name="Lien hypertexte visité" xfId="6298" builtinId="9" hidden="1"/>
    <cellStyle name="Lien hypertexte visité" xfId="6300" builtinId="9" hidden="1"/>
    <cellStyle name="Lien hypertexte visité" xfId="6302" builtinId="9" hidden="1"/>
    <cellStyle name="Lien hypertexte visité" xfId="6304" builtinId="9" hidden="1"/>
    <cellStyle name="Lien hypertexte visité" xfId="6306" builtinId="9" hidden="1"/>
    <cellStyle name="Lien hypertexte visité" xfId="6308" builtinId="9" hidden="1"/>
    <cellStyle name="Lien hypertexte visité" xfId="6310" builtinId="9" hidden="1"/>
    <cellStyle name="Lien hypertexte visité" xfId="6312" builtinId="9" hidden="1"/>
    <cellStyle name="Lien hypertexte visité" xfId="6314" builtinId="9" hidden="1"/>
    <cellStyle name="Lien hypertexte visité" xfId="6316" builtinId="9" hidden="1"/>
    <cellStyle name="Lien hypertexte visité" xfId="6318" builtinId="9" hidden="1"/>
    <cellStyle name="Lien hypertexte visité" xfId="6320" builtinId="9" hidden="1"/>
    <cellStyle name="Lien hypertexte visité" xfId="6322" builtinId="9" hidden="1"/>
    <cellStyle name="Lien hypertexte visité" xfId="6324" builtinId="9" hidden="1"/>
    <cellStyle name="Lien hypertexte visité" xfId="6326" builtinId="9" hidden="1"/>
    <cellStyle name="Lien hypertexte visité" xfId="6328" builtinId="9" hidden="1"/>
    <cellStyle name="Lien hypertexte visité" xfId="6330" builtinId="9" hidden="1"/>
    <cellStyle name="Lien hypertexte visité" xfId="6332" builtinId="9" hidden="1"/>
    <cellStyle name="Lien hypertexte visité" xfId="6334" builtinId="9" hidden="1"/>
    <cellStyle name="Lien hypertexte visité" xfId="6336" builtinId="9" hidden="1"/>
    <cellStyle name="Lien hypertexte visité" xfId="6338" builtinId="9" hidden="1"/>
    <cellStyle name="Lien hypertexte visité" xfId="6340" builtinId="9" hidden="1"/>
    <cellStyle name="Lien hypertexte visité" xfId="6342" builtinId="9" hidden="1"/>
    <cellStyle name="Lien hypertexte visité" xfId="6344" builtinId="9" hidden="1"/>
    <cellStyle name="Lien hypertexte visité" xfId="6346" builtinId="9" hidden="1"/>
    <cellStyle name="Lien hypertexte visité" xfId="6348" builtinId="9" hidden="1"/>
    <cellStyle name="Lien hypertexte visité" xfId="6350" builtinId="9" hidden="1"/>
    <cellStyle name="Lien hypertexte visité" xfId="6352" builtinId="9" hidden="1"/>
    <cellStyle name="Lien hypertexte visité" xfId="6354" builtinId="9" hidden="1"/>
    <cellStyle name="Lien hypertexte visité" xfId="6356" builtinId="9" hidden="1"/>
    <cellStyle name="Lien hypertexte visité" xfId="6358" builtinId="9" hidden="1"/>
    <cellStyle name="Lien hypertexte visité" xfId="6360" builtinId="9" hidden="1"/>
    <cellStyle name="Lien hypertexte visité" xfId="6362" builtinId="9" hidden="1"/>
    <cellStyle name="Lien hypertexte visité" xfId="6364" builtinId="9" hidden="1"/>
    <cellStyle name="Lien hypertexte visité" xfId="6366" builtinId="9" hidden="1"/>
    <cellStyle name="Lien hypertexte visité" xfId="6368" builtinId="9" hidden="1"/>
    <cellStyle name="Lien hypertexte visité" xfId="6370" builtinId="9" hidden="1"/>
    <cellStyle name="Lien hypertexte visité" xfId="6372" builtinId="9" hidden="1"/>
    <cellStyle name="Lien hypertexte visité" xfId="6374" builtinId="9" hidden="1"/>
    <cellStyle name="Lien hypertexte visité" xfId="6376" builtinId="9" hidden="1"/>
    <cellStyle name="Lien hypertexte visité" xfId="6378" builtinId="9" hidden="1"/>
    <cellStyle name="Lien hypertexte visité" xfId="6380" builtinId="9" hidden="1"/>
    <cellStyle name="Lien hypertexte visité" xfId="6382" builtinId="9" hidden="1"/>
    <cellStyle name="Lien hypertexte visité" xfId="6384" builtinId="9" hidden="1"/>
    <cellStyle name="Lien hypertexte visité" xfId="6386" builtinId="9" hidden="1"/>
    <cellStyle name="Lien hypertexte visité" xfId="6388" builtinId="9" hidden="1"/>
    <cellStyle name="Lien hypertexte visité" xfId="6390" builtinId="9" hidden="1"/>
    <cellStyle name="Lien hypertexte visité" xfId="6392" builtinId="9" hidden="1"/>
    <cellStyle name="Lien hypertexte visité" xfId="6394" builtinId="9" hidden="1"/>
    <cellStyle name="Lien hypertexte visité" xfId="6396" builtinId="9" hidden="1"/>
    <cellStyle name="Lien hypertexte visité" xfId="6398" builtinId="9" hidden="1"/>
    <cellStyle name="Lien hypertexte visité" xfId="6400" builtinId="9" hidden="1"/>
    <cellStyle name="Lien hypertexte visité" xfId="6402" builtinId="9" hidden="1"/>
    <cellStyle name="Lien hypertexte visité" xfId="6404" builtinId="9" hidden="1"/>
    <cellStyle name="Lien hypertexte visité" xfId="6406" builtinId="9" hidden="1"/>
    <cellStyle name="Lien hypertexte visité" xfId="6408" builtinId="9" hidden="1"/>
    <cellStyle name="Lien hypertexte visité" xfId="6410" builtinId="9" hidden="1"/>
    <cellStyle name="Lien hypertexte visité" xfId="6412" builtinId="9" hidden="1"/>
    <cellStyle name="Lien hypertexte visité" xfId="6414" builtinId="9" hidden="1"/>
    <cellStyle name="Lien hypertexte visité" xfId="6416" builtinId="9" hidden="1"/>
    <cellStyle name="Lien hypertexte visité" xfId="6418" builtinId="9" hidden="1"/>
    <cellStyle name="Lien hypertexte visité" xfId="6420" builtinId="9" hidden="1"/>
    <cellStyle name="Lien hypertexte visité" xfId="6422" builtinId="9" hidden="1"/>
    <cellStyle name="Lien hypertexte visité" xfId="6424" builtinId="9" hidden="1"/>
    <cellStyle name="Lien hypertexte visité" xfId="6426" builtinId="9" hidden="1"/>
    <cellStyle name="Lien hypertexte visité" xfId="6428" builtinId="9" hidden="1"/>
    <cellStyle name="Lien hypertexte visité" xfId="6430" builtinId="9" hidden="1"/>
    <cellStyle name="Lien hypertexte visité" xfId="6432" builtinId="9" hidden="1"/>
    <cellStyle name="Lien hypertexte visité" xfId="6434" builtinId="9" hidden="1"/>
    <cellStyle name="Lien hypertexte visité" xfId="6436" builtinId="9" hidden="1"/>
    <cellStyle name="Lien hypertexte visité" xfId="6438" builtinId="9" hidden="1"/>
    <cellStyle name="Lien hypertexte visité" xfId="6440" builtinId="9" hidden="1"/>
    <cellStyle name="Lien hypertexte visité" xfId="6442" builtinId="9" hidden="1"/>
    <cellStyle name="Lien hypertexte visité" xfId="6444" builtinId="9" hidden="1"/>
    <cellStyle name="Lien hypertexte visité" xfId="6446" builtinId="9" hidden="1"/>
    <cellStyle name="Lien hypertexte visité" xfId="6448" builtinId="9" hidden="1"/>
    <cellStyle name="Lien hypertexte visité" xfId="6450" builtinId="9" hidden="1"/>
    <cellStyle name="Lien hypertexte visité" xfId="6452" builtinId="9" hidden="1"/>
    <cellStyle name="Lien hypertexte visité" xfId="6454" builtinId="9" hidden="1"/>
    <cellStyle name="Lien hypertexte visité" xfId="6456" builtinId="9" hidden="1"/>
    <cellStyle name="Lien hypertexte visité" xfId="6458" builtinId="9" hidden="1"/>
    <cellStyle name="Lien hypertexte visité" xfId="6460" builtinId="9" hidden="1"/>
    <cellStyle name="Lien hypertexte visité" xfId="6462" builtinId="9" hidden="1"/>
    <cellStyle name="Lien hypertexte visité" xfId="6464" builtinId="9" hidden="1"/>
    <cellStyle name="Lien hypertexte visité" xfId="6466" builtinId="9" hidden="1"/>
    <cellStyle name="Lien hypertexte visité" xfId="6468" builtinId="9" hidden="1"/>
    <cellStyle name="Lien hypertexte visité" xfId="6470" builtinId="9" hidden="1"/>
    <cellStyle name="Lien hypertexte visité" xfId="6472" builtinId="9" hidden="1"/>
    <cellStyle name="Lien hypertexte visité" xfId="6474" builtinId="9" hidden="1"/>
    <cellStyle name="Lien hypertexte visité" xfId="6476" builtinId="9" hidden="1"/>
    <cellStyle name="Lien hypertexte visité" xfId="6478" builtinId="9" hidden="1"/>
    <cellStyle name="Lien hypertexte visité" xfId="6480" builtinId="9" hidden="1"/>
    <cellStyle name="Lien hypertexte visité" xfId="6482" builtinId="9" hidden="1"/>
    <cellStyle name="Lien hypertexte visité" xfId="6484" builtinId="9" hidden="1"/>
    <cellStyle name="Lien hypertexte visité" xfId="6486" builtinId="9" hidden="1"/>
    <cellStyle name="Lien hypertexte visité" xfId="6488" builtinId="9" hidden="1"/>
    <cellStyle name="Lien hypertexte visité" xfId="6490" builtinId="9" hidden="1"/>
    <cellStyle name="Lien hypertexte visité" xfId="6492" builtinId="9" hidden="1"/>
    <cellStyle name="Lien hypertexte visité" xfId="6494" builtinId="9" hidden="1"/>
    <cellStyle name="Lien hypertexte visité" xfId="6496" builtinId="9" hidden="1"/>
    <cellStyle name="Lien hypertexte visité" xfId="6498" builtinId="9" hidden="1"/>
    <cellStyle name="Lien hypertexte visité" xfId="6500" builtinId="9" hidden="1"/>
    <cellStyle name="Lien hypertexte visité" xfId="6502" builtinId="9" hidden="1"/>
    <cellStyle name="Lien hypertexte visité" xfId="6504" builtinId="9" hidden="1"/>
    <cellStyle name="Lien hypertexte visité" xfId="6506" builtinId="9" hidden="1"/>
    <cellStyle name="Lien hypertexte visité" xfId="6508" builtinId="9" hidden="1"/>
    <cellStyle name="Lien hypertexte visité" xfId="6510" builtinId="9" hidden="1"/>
    <cellStyle name="Lien hypertexte visité" xfId="6512" builtinId="9" hidden="1"/>
    <cellStyle name="Lien hypertexte visité" xfId="6514" builtinId="9" hidden="1"/>
    <cellStyle name="Lien hypertexte visité" xfId="6516" builtinId="9" hidden="1"/>
    <cellStyle name="Lien hypertexte visité" xfId="6518" builtinId="9" hidden="1"/>
    <cellStyle name="Lien hypertexte visité" xfId="6520" builtinId="9" hidden="1"/>
    <cellStyle name="Lien hypertexte visité" xfId="6522" builtinId="9" hidden="1"/>
    <cellStyle name="Lien hypertexte visité" xfId="6524" builtinId="9" hidden="1"/>
    <cellStyle name="Lien hypertexte visité" xfId="6526" builtinId="9" hidden="1"/>
    <cellStyle name="Lien hypertexte visité" xfId="6528" builtinId="9" hidden="1"/>
    <cellStyle name="Lien hypertexte visité" xfId="6530" builtinId="9" hidden="1"/>
    <cellStyle name="Lien hypertexte visité" xfId="6532" builtinId="9" hidden="1"/>
    <cellStyle name="Lien hypertexte visité" xfId="6534" builtinId="9" hidden="1"/>
    <cellStyle name="Lien hypertexte visité" xfId="6536" builtinId="9" hidden="1"/>
    <cellStyle name="Lien hypertexte visité" xfId="6538" builtinId="9" hidden="1"/>
    <cellStyle name="Lien hypertexte visité" xfId="6540" builtinId="9" hidden="1"/>
    <cellStyle name="Lien hypertexte visité" xfId="6542" builtinId="9" hidden="1"/>
    <cellStyle name="Lien hypertexte visité" xfId="6544" builtinId="9" hidden="1"/>
    <cellStyle name="Lien hypertexte visité" xfId="6546" builtinId="9" hidden="1"/>
    <cellStyle name="Lien hypertexte visité" xfId="6548" builtinId="9" hidden="1"/>
    <cellStyle name="Lien hypertexte visité" xfId="6550" builtinId="9" hidden="1"/>
    <cellStyle name="Lien hypertexte visité" xfId="6552" builtinId="9" hidden="1"/>
    <cellStyle name="Lien hypertexte visité" xfId="6554" builtinId="9" hidden="1"/>
    <cellStyle name="Lien hypertexte visité" xfId="6556" builtinId="9" hidden="1"/>
    <cellStyle name="Lien hypertexte visité" xfId="6558" builtinId="9" hidden="1"/>
    <cellStyle name="Lien hypertexte visité" xfId="6560" builtinId="9" hidden="1"/>
    <cellStyle name="Lien hypertexte visité" xfId="6562" builtinId="9" hidden="1"/>
    <cellStyle name="Lien hypertexte visité" xfId="6564" builtinId="9" hidden="1"/>
    <cellStyle name="Lien hypertexte visité" xfId="6566" builtinId="9" hidden="1"/>
    <cellStyle name="Lien hypertexte visité" xfId="6568" builtinId="9" hidden="1"/>
    <cellStyle name="Lien hypertexte visité" xfId="6570" builtinId="9" hidden="1"/>
    <cellStyle name="Lien hypertexte visité" xfId="6572" builtinId="9" hidden="1"/>
    <cellStyle name="Lien hypertexte visité" xfId="6574" builtinId="9" hidden="1"/>
    <cellStyle name="Lien hypertexte visité" xfId="6576" builtinId="9" hidden="1"/>
    <cellStyle name="Lien hypertexte visité" xfId="6578" builtinId="9" hidden="1"/>
    <cellStyle name="Lien hypertexte visité" xfId="6580" builtinId="9" hidden="1"/>
    <cellStyle name="Lien hypertexte visité" xfId="6582" builtinId="9" hidden="1"/>
    <cellStyle name="Lien hypertexte visité" xfId="6584" builtinId="9" hidden="1"/>
    <cellStyle name="Lien hypertexte visité" xfId="6586" builtinId="9" hidden="1"/>
    <cellStyle name="Lien hypertexte visité" xfId="6588" builtinId="9" hidden="1"/>
    <cellStyle name="Lien hypertexte visité" xfId="6590" builtinId="9" hidden="1"/>
    <cellStyle name="Lien hypertexte visité" xfId="6592" builtinId="9" hidden="1"/>
    <cellStyle name="Lien hypertexte visité" xfId="6594" builtinId="9" hidden="1"/>
    <cellStyle name="Lien hypertexte visité" xfId="6596" builtinId="9" hidden="1"/>
    <cellStyle name="Lien hypertexte visité" xfId="6598" builtinId="9" hidden="1"/>
    <cellStyle name="Lien hypertexte visité" xfId="6600" builtinId="9" hidden="1"/>
    <cellStyle name="Lien hypertexte visité" xfId="6602" builtinId="9" hidden="1"/>
    <cellStyle name="Lien hypertexte visité" xfId="6604" builtinId="9" hidden="1"/>
    <cellStyle name="Lien hypertexte visité" xfId="6606" builtinId="9" hidden="1"/>
    <cellStyle name="Lien hypertexte visité" xfId="6608" builtinId="9" hidden="1"/>
    <cellStyle name="Lien hypertexte visité" xfId="6610" builtinId="9" hidden="1"/>
    <cellStyle name="Lien hypertexte visité" xfId="6612" builtinId="9" hidden="1"/>
    <cellStyle name="Lien hypertexte visité" xfId="6614" builtinId="9" hidden="1"/>
    <cellStyle name="Lien hypertexte visité" xfId="6616" builtinId="9" hidden="1"/>
    <cellStyle name="Lien hypertexte visité" xfId="6618" builtinId="9" hidden="1"/>
    <cellStyle name="Lien hypertexte visité" xfId="6620" builtinId="9" hidden="1"/>
    <cellStyle name="Lien hypertexte visité" xfId="6622" builtinId="9" hidden="1"/>
    <cellStyle name="Lien hypertexte visité" xfId="6624" builtinId="9" hidden="1"/>
    <cellStyle name="Lien hypertexte visité" xfId="6626" builtinId="9" hidden="1"/>
    <cellStyle name="Lien hypertexte visité" xfId="6628" builtinId="9" hidden="1"/>
    <cellStyle name="Lien hypertexte visité" xfId="6630" builtinId="9" hidden="1"/>
    <cellStyle name="Lien hypertexte visité" xfId="6632" builtinId="9" hidden="1"/>
    <cellStyle name="Lien hypertexte visité" xfId="6634" builtinId="9" hidden="1"/>
    <cellStyle name="Lien hypertexte visité" xfId="6636" builtinId="9" hidden="1"/>
    <cellStyle name="Lien hypertexte visité" xfId="6638" builtinId="9" hidden="1"/>
    <cellStyle name="Lien hypertexte visité" xfId="6640" builtinId="9" hidden="1"/>
    <cellStyle name="Lien hypertexte visité" xfId="6642" builtinId="9" hidden="1"/>
    <cellStyle name="Lien hypertexte visité" xfId="6644" builtinId="9" hidden="1"/>
    <cellStyle name="Lien hypertexte visité" xfId="6646" builtinId="9" hidden="1"/>
    <cellStyle name="Lien hypertexte visité" xfId="6648" builtinId="9" hidden="1"/>
    <cellStyle name="Lien hypertexte visité" xfId="6650" builtinId="9" hidden="1"/>
    <cellStyle name="Lien hypertexte visité" xfId="6652" builtinId="9" hidden="1"/>
    <cellStyle name="Lien hypertexte visité" xfId="6654" builtinId="9" hidden="1"/>
    <cellStyle name="Lien hypertexte visité" xfId="6656" builtinId="9" hidden="1"/>
    <cellStyle name="Lien hypertexte visité" xfId="6658" builtinId="9" hidden="1"/>
    <cellStyle name="Lien hypertexte visité" xfId="6660" builtinId="9" hidden="1"/>
    <cellStyle name="Lien hypertexte visité" xfId="6662" builtinId="9" hidden="1"/>
    <cellStyle name="Lien hypertexte visité" xfId="6664" builtinId="9" hidden="1"/>
    <cellStyle name="Lien hypertexte visité" xfId="6666" builtinId="9" hidden="1"/>
    <cellStyle name="Lien hypertexte visité" xfId="6668" builtinId="9" hidden="1"/>
    <cellStyle name="Lien hypertexte visité" xfId="6670" builtinId="9" hidden="1"/>
    <cellStyle name="Lien hypertexte visité" xfId="6672" builtinId="9" hidden="1"/>
    <cellStyle name="Lien hypertexte visité" xfId="6674" builtinId="9" hidden="1"/>
    <cellStyle name="Lien hypertexte visité" xfId="6676" builtinId="9" hidden="1"/>
    <cellStyle name="Lien hypertexte visité" xfId="6678" builtinId="9" hidden="1"/>
    <cellStyle name="Lien hypertexte visité" xfId="6680" builtinId="9" hidden="1"/>
    <cellStyle name="Lien hypertexte visité" xfId="6682" builtinId="9" hidden="1"/>
    <cellStyle name="Lien hypertexte visité" xfId="6684" builtinId="9" hidden="1"/>
    <cellStyle name="Lien hypertexte visité" xfId="6686" builtinId="9" hidden="1"/>
    <cellStyle name="Lien hypertexte visité" xfId="6688" builtinId="9" hidden="1"/>
    <cellStyle name="Lien hypertexte visité" xfId="6690" builtinId="9" hidden="1"/>
    <cellStyle name="Lien hypertexte visité" xfId="6692" builtinId="9" hidden="1"/>
    <cellStyle name="Lien hypertexte visité" xfId="6694" builtinId="9" hidden="1"/>
    <cellStyle name="Lien hypertexte visité" xfId="6696" builtinId="9" hidden="1"/>
    <cellStyle name="Lien hypertexte visité" xfId="6698" builtinId="9" hidden="1"/>
    <cellStyle name="Lien hypertexte visité" xfId="6700" builtinId="9" hidden="1"/>
    <cellStyle name="Lien hypertexte visité" xfId="6702" builtinId="9" hidden="1"/>
    <cellStyle name="Lien hypertexte visité" xfId="6704" builtinId="9" hidden="1"/>
    <cellStyle name="Lien hypertexte visité" xfId="6706" builtinId="9" hidden="1"/>
    <cellStyle name="Lien hypertexte visité" xfId="6708" builtinId="9" hidden="1"/>
    <cellStyle name="Lien hypertexte visité" xfId="6710" builtinId="9" hidden="1"/>
    <cellStyle name="Lien hypertexte visité" xfId="6712" builtinId="9" hidden="1"/>
    <cellStyle name="Lien hypertexte visité" xfId="6714" builtinId="9" hidden="1"/>
    <cellStyle name="Lien hypertexte visité" xfId="6716" builtinId="9" hidden="1"/>
    <cellStyle name="Lien hypertexte visité" xfId="6718" builtinId="9" hidden="1"/>
    <cellStyle name="Lien hypertexte visité" xfId="6720" builtinId="9" hidden="1"/>
    <cellStyle name="Lien hypertexte visité" xfId="6722" builtinId="9" hidden="1"/>
    <cellStyle name="Lien hypertexte visité" xfId="6724" builtinId="9" hidden="1"/>
    <cellStyle name="Lien hypertexte visité" xfId="6726" builtinId="9" hidden="1"/>
    <cellStyle name="Lien hypertexte visité" xfId="6728" builtinId="9" hidden="1"/>
    <cellStyle name="Lien hypertexte visité" xfId="6730" builtinId="9" hidden="1"/>
    <cellStyle name="Lien hypertexte visité" xfId="6732" builtinId="9" hidden="1"/>
    <cellStyle name="Lien hypertexte visité" xfId="6734" builtinId="9" hidden="1"/>
    <cellStyle name="Lien hypertexte visité" xfId="6736" builtinId="9" hidden="1"/>
    <cellStyle name="Lien hypertexte visité" xfId="6738" builtinId="9" hidden="1"/>
    <cellStyle name="Lien hypertexte visité" xfId="6740" builtinId="9" hidden="1"/>
    <cellStyle name="Lien hypertexte visité" xfId="6742" builtinId="9" hidden="1"/>
    <cellStyle name="Lien hypertexte visité" xfId="6744" builtinId="9" hidden="1"/>
    <cellStyle name="Lien hypertexte visité" xfId="6746" builtinId="9" hidden="1"/>
    <cellStyle name="Lien hypertexte visité" xfId="6748" builtinId="9" hidden="1"/>
    <cellStyle name="Lien hypertexte visité" xfId="6750" builtinId="9" hidden="1"/>
    <cellStyle name="Lien hypertexte visité" xfId="6752" builtinId="9" hidden="1"/>
    <cellStyle name="Lien hypertexte visité" xfId="6754" builtinId="9" hidden="1"/>
    <cellStyle name="Lien hypertexte visité" xfId="6756" builtinId="9" hidden="1"/>
    <cellStyle name="Lien hypertexte visité" xfId="6758" builtinId="9" hidden="1"/>
    <cellStyle name="Lien hypertexte visité" xfId="6760" builtinId="9" hidden="1"/>
    <cellStyle name="Lien hypertexte visité" xfId="6762" builtinId="9" hidden="1"/>
    <cellStyle name="Lien hypertexte visité" xfId="6764" builtinId="9" hidden="1"/>
    <cellStyle name="Lien hypertexte visité" xfId="6766" builtinId="9" hidden="1"/>
    <cellStyle name="Lien hypertexte visité" xfId="6768" builtinId="9" hidden="1"/>
    <cellStyle name="Lien hypertexte visité" xfId="6770" builtinId="9" hidden="1"/>
    <cellStyle name="Lien hypertexte visité" xfId="6772" builtinId="9" hidden="1"/>
    <cellStyle name="Lien hypertexte visité" xfId="6774" builtinId="9" hidden="1"/>
    <cellStyle name="Lien hypertexte visité" xfId="6776" builtinId="9" hidden="1"/>
    <cellStyle name="Lien hypertexte visité" xfId="6778" builtinId="9" hidden="1"/>
    <cellStyle name="Lien hypertexte visité" xfId="6780" builtinId="9" hidden="1"/>
    <cellStyle name="Lien hypertexte visité" xfId="6782" builtinId="9" hidden="1"/>
    <cellStyle name="Lien hypertexte visité" xfId="6784" builtinId="9" hidden="1"/>
    <cellStyle name="Lien hypertexte visité" xfId="6786" builtinId="9" hidden="1"/>
    <cellStyle name="Lien hypertexte visité" xfId="6788" builtinId="9" hidden="1"/>
    <cellStyle name="Lien hypertexte visité" xfId="6790" builtinId="9" hidden="1"/>
    <cellStyle name="Lien hypertexte visité" xfId="6792" builtinId="9" hidden="1"/>
    <cellStyle name="Lien hypertexte visité" xfId="6794" builtinId="9" hidden="1"/>
    <cellStyle name="Lien hypertexte visité" xfId="6796" builtinId="9" hidden="1"/>
    <cellStyle name="Lien hypertexte visité" xfId="6798" builtinId="9" hidden="1"/>
    <cellStyle name="Lien hypertexte visité" xfId="6800" builtinId="9" hidden="1"/>
    <cellStyle name="Lien hypertexte visité" xfId="6802" builtinId="9" hidden="1"/>
    <cellStyle name="Lien hypertexte visité" xfId="6804" builtinId="9" hidden="1"/>
    <cellStyle name="Lien hypertexte visité" xfId="6806" builtinId="9" hidden="1"/>
    <cellStyle name="Lien hypertexte visité" xfId="6808" builtinId="9" hidden="1"/>
    <cellStyle name="Lien hypertexte visité" xfId="6810" builtinId="9" hidden="1"/>
    <cellStyle name="Lien hypertexte visité" xfId="6812" builtinId="9" hidden="1"/>
    <cellStyle name="Lien hypertexte visité" xfId="6814" builtinId="9" hidden="1"/>
    <cellStyle name="Lien hypertexte visité" xfId="6816" builtinId="9" hidden="1"/>
    <cellStyle name="Lien hypertexte visité" xfId="6818" builtinId="9" hidden="1"/>
    <cellStyle name="Lien hypertexte visité" xfId="6820" builtinId="9" hidden="1"/>
    <cellStyle name="Lien hypertexte visité" xfId="6822" builtinId="9" hidden="1"/>
    <cellStyle name="Lien hypertexte visité" xfId="6824" builtinId="9" hidden="1"/>
    <cellStyle name="Lien hypertexte visité" xfId="6826" builtinId="9" hidden="1"/>
    <cellStyle name="Lien hypertexte visité" xfId="6828" builtinId="9" hidden="1"/>
    <cellStyle name="Lien hypertexte visité" xfId="6830" builtinId="9" hidden="1"/>
    <cellStyle name="Lien hypertexte visité" xfId="6832" builtinId="9" hidden="1"/>
    <cellStyle name="Lien hypertexte visité" xfId="6834" builtinId="9" hidden="1"/>
    <cellStyle name="Lien hypertexte visité" xfId="6836" builtinId="9" hidden="1"/>
    <cellStyle name="Lien hypertexte visité" xfId="6838" builtinId="9" hidden="1"/>
    <cellStyle name="Lien hypertexte visité" xfId="6840" builtinId="9" hidden="1"/>
    <cellStyle name="Lien hypertexte visité" xfId="6842" builtinId="9" hidden="1"/>
    <cellStyle name="Lien hypertexte visité" xfId="6844" builtinId="9" hidden="1"/>
    <cellStyle name="Lien hypertexte visité" xfId="6846" builtinId="9" hidden="1"/>
    <cellStyle name="Lien hypertexte visité" xfId="6848" builtinId="9" hidden="1"/>
    <cellStyle name="Lien hypertexte visité" xfId="6850" builtinId="9" hidden="1"/>
    <cellStyle name="Lien hypertexte visité" xfId="6852" builtinId="9" hidden="1"/>
    <cellStyle name="Lien hypertexte visité" xfId="6854" builtinId="9" hidden="1"/>
    <cellStyle name="Lien hypertexte visité" xfId="6856" builtinId="9" hidden="1"/>
    <cellStyle name="Lien hypertexte visité" xfId="6858" builtinId="9" hidden="1"/>
    <cellStyle name="Lien hypertexte visité" xfId="6860" builtinId="9" hidden="1"/>
    <cellStyle name="Lien hypertexte visité" xfId="6862" builtinId="9" hidden="1"/>
    <cellStyle name="Lien hypertexte visité" xfId="6864" builtinId="9" hidden="1"/>
    <cellStyle name="Lien hypertexte visité" xfId="6866" builtinId="9" hidden="1"/>
    <cellStyle name="Lien hypertexte visité" xfId="6868" builtinId="9" hidden="1"/>
    <cellStyle name="Lien hypertexte visité" xfId="6870" builtinId="9" hidden="1"/>
    <cellStyle name="Lien hypertexte visité" xfId="6872" builtinId="9" hidden="1"/>
    <cellStyle name="Lien hypertexte visité" xfId="6874" builtinId="9" hidden="1"/>
    <cellStyle name="Lien hypertexte visité" xfId="6876" builtinId="9" hidden="1"/>
    <cellStyle name="Lien hypertexte visité" xfId="6878" builtinId="9" hidden="1"/>
    <cellStyle name="Lien hypertexte visité" xfId="6880" builtinId="9" hidden="1"/>
    <cellStyle name="Lien hypertexte visité" xfId="6882" builtinId="9" hidden="1"/>
    <cellStyle name="Lien hypertexte visité" xfId="6884" builtinId="9" hidden="1"/>
    <cellStyle name="Lien hypertexte visité" xfId="6886" builtinId="9" hidden="1"/>
    <cellStyle name="Lien hypertexte visité" xfId="6888" builtinId="9" hidden="1"/>
    <cellStyle name="Lien hypertexte visité" xfId="6890" builtinId="9" hidden="1"/>
    <cellStyle name="Lien hypertexte visité" xfId="6892" builtinId="9" hidden="1"/>
    <cellStyle name="Lien hypertexte visité" xfId="6894" builtinId="9" hidden="1"/>
    <cellStyle name="Lien hypertexte visité" xfId="6896" builtinId="9" hidden="1"/>
    <cellStyle name="Lien hypertexte visité" xfId="6898" builtinId="9" hidden="1"/>
    <cellStyle name="Lien hypertexte visité" xfId="6900" builtinId="9" hidden="1"/>
    <cellStyle name="Lien hypertexte visité" xfId="6902" builtinId="9" hidden="1"/>
    <cellStyle name="Lien hypertexte visité" xfId="6904" builtinId="9" hidden="1"/>
    <cellStyle name="Lien hypertexte visité" xfId="6906" builtinId="9" hidden="1"/>
    <cellStyle name="Lien hypertexte visité" xfId="6908" builtinId="9" hidden="1"/>
    <cellStyle name="Lien hypertexte visité" xfId="6910" builtinId="9" hidden="1"/>
    <cellStyle name="Lien hypertexte visité" xfId="6912" builtinId="9" hidden="1"/>
    <cellStyle name="Lien hypertexte visité" xfId="6914" builtinId="9" hidden="1"/>
    <cellStyle name="Lien hypertexte visité" xfId="6916" builtinId="9" hidden="1"/>
    <cellStyle name="Lien hypertexte visité" xfId="6918" builtinId="9" hidden="1"/>
    <cellStyle name="Lien hypertexte visité" xfId="6920" builtinId="9" hidden="1"/>
    <cellStyle name="Lien hypertexte visité" xfId="6922" builtinId="9" hidden="1"/>
    <cellStyle name="Lien hypertexte visité" xfId="6924" builtinId="9" hidden="1"/>
    <cellStyle name="Lien hypertexte visité" xfId="6926" builtinId="9" hidden="1"/>
    <cellStyle name="Lien hypertexte visité" xfId="6928" builtinId="9" hidden="1"/>
    <cellStyle name="Lien hypertexte visité" xfId="6930" builtinId="9" hidden="1"/>
    <cellStyle name="Lien hypertexte visité" xfId="6932" builtinId="9" hidden="1"/>
    <cellStyle name="Lien hypertexte visité" xfId="6934" builtinId="9" hidden="1"/>
    <cellStyle name="Lien hypertexte visité" xfId="6936" builtinId="9" hidden="1"/>
    <cellStyle name="Lien hypertexte visité" xfId="6938" builtinId="9" hidden="1"/>
    <cellStyle name="Lien hypertexte visité" xfId="6940" builtinId="9" hidden="1"/>
    <cellStyle name="Lien hypertexte visité" xfId="6942" builtinId="9" hidden="1"/>
    <cellStyle name="Lien hypertexte visité" xfId="6944" builtinId="9" hidden="1"/>
    <cellStyle name="Lien hypertexte visité" xfId="6946" builtinId="9" hidden="1"/>
    <cellStyle name="Lien hypertexte visité" xfId="6948" builtinId="9" hidden="1"/>
    <cellStyle name="Lien hypertexte visité" xfId="6950" builtinId="9" hidden="1"/>
    <cellStyle name="Lien hypertexte visité" xfId="6952" builtinId="9" hidden="1"/>
    <cellStyle name="Lien hypertexte visité" xfId="6954" builtinId="9" hidden="1"/>
    <cellStyle name="Lien hypertexte visité" xfId="6956" builtinId="9" hidden="1"/>
    <cellStyle name="Lien hypertexte visité" xfId="6958" builtinId="9" hidden="1"/>
    <cellStyle name="Lien hypertexte visité" xfId="6960" builtinId="9" hidden="1"/>
    <cellStyle name="Lien hypertexte visité" xfId="6962" builtinId="9" hidden="1"/>
    <cellStyle name="Lien hypertexte visité" xfId="6964" builtinId="9" hidden="1"/>
    <cellStyle name="Lien hypertexte visité" xfId="6966" builtinId="9" hidden="1"/>
    <cellStyle name="Lien hypertexte visité" xfId="6968" builtinId="9" hidden="1"/>
    <cellStyle name="Lien hypertexte visité" xfId="6970" builtinId="9" hidden="1"/>
    <cellStyle name="Lien hypertexte visité" xfId="6972" builtinId="9" hidden="1"/>
    <cellStyle name="Lien hypertexte visité" xfId="6974" builtinId="9" hidden="1"/>
    <cellStyle name="Lien hypertexte visité" xfId="6976" builtinId="9" hidden="1"/>
    <cellStyle name="Lien hypertexte visité" xfId="6978" builtinId="9" hidden="1"/>
    <cellStyle name="Lien hypertexte visité" xfId="6980" builtinId="9" hidden="1"/>
    <cellStyle name="Lien hypertexte visité" xfId="6982" builtinId="9" hidden="1"/>
    <cellStyle name="Lien hypertexte visité" xfId="6984" builtinId="9" hidden="1"/>
    <cellStyle name="Lien hypertexte visité" xfId="6986" builtinId="9" hidden="1"/>
    <cellStyle name="Lien hypertexte visité" xfId="6988" builtinId="9" hidden="1"/>
    <cellStyle name="Lien hypertexte visité" xfId="6990" builtinId="9" hidden="1"/>
    <cellStyle name="Lien hypertexte visité" xfId="6992" builtinId="9" hidden="1"/>
    <cellStyle name="Lien hypertexte visité" xfId="6994" builtinId="9" hidden="1"/>
    <cellStyle name="Lien hypertexte visité" xfId="6996" builtinId="9" hidden="1"/>
    <cellStyle name="Lien hypertexte visité" xfId="6998" builtinId="9" hidden="1"/>
    <cellStyle name="Lien hypertexte visité" xfId="7000" builtinId="9" hidden="1"/>
    <cellStyle name="Lien hypertexte visité" xfId="7002" builtinId="9" hidden="1"/>
    <cellStyle name="Lien hypertexte visité" xfId="7004" builtinId="9" hidden="1"/>
    <cellStyle name="Lien hypertexte visité" xfId="7006" builtinId="9" hidden="1"/>
    <cellStyle name="Lien hypertexte visité" xfId="7008" builtinId="9" hidden="1"/>
    <cellStyle name="Lien hypertexte visité" xfId="7010" builtinId="9" hidden="1"/>
    <cellStyle name="Lien hypertexte visité" xfId="7012" builtinId="9" hidden="1"/>
    <cellStyle name="Lien hypertexte visité" xfId="7014" builtinId="9" hidden="1"/>
    <cellStyle name="Lien hypertexte visité" xfId="7016" builtinId="9" hidden="1"/>
    <cellStyle name="Lien hypertexte visité" xfId="7018" builtinId="9" hidden="1"/>
    <cellStyle name="Lien hypertexte visité" xfId="7020" builtinId="9" hidden="1"/>
    <cellStyle name="Lien hypertexte visité" xfId="7022" builtinId="9" hidden="1"/>
    <cellStyle name="Lien hypertexte visité" xfId="7024" builtinId="9" hidden="1"/>
    <cellStyle name="Lien hypertexte visité" xfId="7026" builtinId="9" hidden="1"/>
    <cellStyle name="Lien hypertexte visité" xfId="7028" builtinId="9" hidden="1"/>
    <cellStyle name="Lien hypertexte visité" xfId="7030" builtinId="9" hidden="1"/>
    <cellStyle name="Lien hypertexte visité" xfId="7032" builtinId="9" hidden="1"/>
    <cellStyle name="Lien hypertexte visité" xfId="7034" builtinId="9" hidden="1"/>
    <cellStyle name="Lien hypertexte visité" xfId="7036" builtinId="9" hidden="1"/>
    <cellStyle name="Lien hypertexte visité" xfId="7038" builtinId="9" hidden="1"/>
    <cellStyle name="Lien hypertexte visité" xfId="7040" builtinId="9" hidden="1"/>
    <cellStyle name="Lien hypertexte visité" xfId="7042" builtinId="9" hidden="1"/>
    <cellStyle name="Lien hypertexte visité" xfId="7044" builtinId="9" hidden="1"/>
    <cellStyle name="Lien hypertexte visité" xfId="7046" builtinId="9" hidden="1"/>
    <cellStyle name="Lien hypertexte visité" xfId="7048" builtinId="9" hidden="1"/>
    <cellStyle name="Lien hypertexte visité" xfId="7050" builtinId="9" hidden="1"/>
    <cellStyle name="Lien hypertexte visité" xfId="7052" builtinId="9" hidden="1"/>
    <cellStyle name="Lien hypertexte visité" xfId="7054" builtinId="9" hidden="1"/>
    <cellStyle name="Lien hypertexte visité" xfId="7056" builtinId="9" hidden="1"/>
    <cellStyle name="Lien hypertexte visité" xfId="7058" builtinId="9" hidden="1"/>
    <cellStyle name="Lien hypertexte visité" xfId="7060" builtinId="9" hidden="1"/>
    <cellStyle name="Lien hypertexte visité" xfId="7062" builtinId="9" hidden="1"/>
    <cellStyle name="Lien hypertexte visité" xfId="7064" builtinId="9" hidden="1"/>
    <cellStyle name="Lien hypertexte visité" xfId="7066" builtinId="9" hidden="1"/>
    <cellStyle name="Lien hypertexte visité" xfId="7068" builtinId="9" hidden="1"/>
    <cellStyle name="Lien hypertexte visité" xfId="7070" builtinId="9" hidden="1"/>
    <cellStyle name="Lien hypertexte visité" xfId="7072" builtinId="9" hidden="1"/>
    <cellStyle name="Lien hypertexte visité" xfId="7074" builtinId="9" hidden="1"/>
    <cellStyle name="Lien hypertexte visité" xfId="7076" builtinId="9" hidden="1"/>
    <cellStyle name="Lien hypertexte visité" xfId="7078" builtinId="9" hidden="1"/>
    <cellStyle name="Lien hypertexte visité" xfId="7080" builtinId="9" hidden="1"/>
    <cellStyle name="Lien hypertexte visité" xfId="7082" builtinId="9" hidden="1"/>
    <cellStyle name="Lien hypertexte visité" xfId="7084" builtinId="9" hidden="1"/>
    <cellStyle name="Lien hypertexte visité" xfId="7086" builtinId="9" hidden="1"/>
    <cellStyle name="Lien hypertexte visité" xfId="7088" builtinId="9" hidden="1"/>
    <cellStyle name="Lien hypertexte visité" xfId="7090" builtinId="9" hidden="1"/>
    <cellStyle name="Lien hypertexte visité" xfId="7092" builtinId="9" hidden="1"/>
    <cellStyle name="Lien hypertexte visité" xfId="7094" builtinId="9" hidden="1"/>
    <cellStyle name="Lien hypertexte visité" xfId="7096" builtinId="9" hidden="1"/>
    <cellStyle name="Lien hypertexte visité" xfId="7098" builtinId="9" hidden="1"/>
    <cellStyle name="Lien hypertexte visité" xfId="7100" builtinId="9" hidden="1"/>
    <cellStyle name="Lien hypertexte visité" xfId="7102" builtinId="9" hidden="1"/>
    <cellStyle name="Lien hypertexte visité" xfId="7104" builtinId="9" hidden="1"/>
    <cellStyle name="Lien hypertexte visité" xfId="7106" builtinId="9" hidden="1"/>
    <cellStyle name="Lien hypertexte visité" xfId="7108" builtinId="9" hidden="1"/>
    <cellStyle name="Lien hypertexte visité" xfId="7110" builtinId="9" hidden="1"/>
    <cellStyle name="Lien hypertexte visité" xfId="7112" builtinId="9" hidden="1"/>
    <cellStyle name="Lien hypertexte visité" xfId="7114" builtinId="9" hidden="1"/>
    <cellStyle name="Lien hypertexte visité" xfId="7116" builtinId="9" hidden="1"/>
    <cellStyle name="Lien hypertexte visité" xfId="7118" builtinId="9" hidden="1"/>
    <cellStyle name="Lien hypertexte visité" xfId="7120" builtinId="9" hidden="1"/>
    <cellStyle name="Lien hypertexte visité" xfId="7122" builtinId="9" hidden="1"/>
    <cellStyle name="Lien hypertexte visité" xfId="7124" builtinId="9" hidden="1"/>
    <cellStyle name="Lien hypertexte visité" xfId="7126" builtinId="9" hidden="1"/>
    <cellStyle name="Lien hypertexte visité" xfId="7128" builtinId="9" hidden="1"/>
    <cellStyle name="Lien hypertexte visité" xfId="7130" builtinId="9" hidden="1"/>
    <cellStyle name="Lien hypertexte visité" xfId="7132" builtinId="9" hidden="1"/>
    <cellStyle name="Lien hypertexte visité" xfId="7134" builtinId="9" hidden="1"/>
    <cellStyle name="Lien hypertexte visité" xfId="7136" builtinId="9" hidden="1"/>
    <cellStyle name="Lien hypertexte visité" xfId="7138" builtinId="9" hidden="1"/>
    <cellStyle name="Lien hypertexte visité" xfId="7140" builtinId="9" hidden="1"/>
    <cellStyle name="Lien hypertexte visité" xfId="7142" builtinId="9" hidden="1"/>
    <cellStyle name="Lien hypertexte visité" xfId="7144" builtinId="9" hidden="1"/>
    <cellStyle name="Lien hypertexte visité" xfId="7146" builtinId="9" hidden="1"/>
    <cellStyle name="Lien hypertexte visité" xfId="7148" builtinId="9" hidden="1"/>
    <cellStyle name="Lien hypertexte visité" xfId="7150" builtinId="9" hidden="1"/>
    <cellStyle name="Lien hypertexte visité" xfId="7152" builtinId="9" hidden="1"/>
    <cellStyle name="Lien hypertexte visité" xfId="7154" builtinId="9" hidden="1"/>
    <cellStyle name="Lien hypertexte visité" xfId="7156" builtinId="9" hidden="1"/>
    <cellStyle name="Lien hypertexte visité" xfId="7158" builtinId="9" hidden="1"/>
    <cellStyle name="Lien hypertexte visité" xfId="7160" builtinId="9" hidden="1"/>
    <cellStyle name="Lien hypertexte visité" xfId="7162" builtinId="9" hidden="1"/>
    <cellStyle name="Lien hypertexte visité" xfId="7164" builtinId="9" hidden="1"/>
    <cellStyle name="Lien hypertexte visité" xfId="7166" builtinId="9" hidden="1"/>
    <cellStyle name="Lien hypertexte visité" xfId="7168" builtinId="9" hidden="1"/>
    <cellStyle name="Lien hypertexte visité" xfId="7170" builtinId="9" hidden="1"/>
    <cellStyle name="Lien hypertexte visité" xfId="7172" builtinId="9" hidden="1"/>
    <cellStyle name="Lien hypertexte visité" xfId="7174" builtinId="9" hidden="1"/>
    <cellStyle name="Lien hypertexte visité" xfId="7176" builtinId="9" hidden="1"/>
    <cellStyle name="Lien hypertexte visité" xfId="7178" builtinId="9" hidden="1"/>
    <cellStyle name="Lien hypertexte visité" xfId="7180" builtinId="9" hidden="1"/>
    <cellStyle name="Lien hypertexte visité" xfId="7182" builtinId="9" hidden="1"/>
    <cellStyle name="Lien hypertexte visité" xfId="7184" builtinId="9" hidden="1"/>
    <cellStyle name="Lien hypertexte visité" xfId="7186" builtinId="9" hidden="1"/>
    <cellStyle name="Lien hypertexte visité" xfId="7188" builtinId="9" hidden="1"/>
    <cellStyle name="Lien hypertexte visité" xfId="7190" builtinId="9" hidden="1"/>
    <cellStyle name="Lien hypertexte visité" xfId="7192" builtinId="9" hidden="1"/>
    <cellStyle name="Lien hypertexte visité" xfId="7194" builtinId="9" hidden="1"/>
    <cellStyle name="Lien hypertexte visité" xfId="7196" builtinId="9" hidden="1"/>
    <cellStyle name="Lien hypertexte visité" xfId="7198" builtinId="9" hidden="1"/>
    <cellStyle name="Lien hypertexte visité" xfId="7200" builtinId="9" hidden="1"/>
    <cellStyle name="Lien hypertexte visité" xfId="7202" builtinId="9" hidden="1"/>
    <cellStyle name="Lien hypertexte visité" xfId="7204" builtinId="9" hidden="1"/>
    <cellStyle name="Lien hypertexte visité" xfId="7206" builtinId="9" hidden="1"/>
    <cellStyle name="Lien hypertexte visité" xfId="7208" builtinId="9" hidden="1"/>
    <cellStyle name="Lien hypertexte visité" xfId="7210" builtinId="9" hidden="1"/>
    <cellStyle name="Lien hypertexte visité" xfId="7212" builtinId="9" hidden="1"/>
    <cellStyle name="Lien hypertexte visité" xfId="7214" builtinId="9" hidden="1"/>
    <cellStyle name="Lien hypertexte visité" xfId="7216" builtinId="9" hidden="1"/>
    <cellStyle name="Lien hypertexte visité" xfId="7218" builtinId="9" hidden="1"/>
    <cellStyle name="Lien hypertexte visité" xfId="7220" builtinId="9" hidden="1"/>
    <cellStyle name="Lien hypertexte visité" xfId="7222" builtinId="9" hidden="1"/>
    <cellStyle name="Lien hypertexte visité" xfId="7224" builtinId="9" hidden="1"/>
    <cellStyle name="Lien hypertexte visité" xfId="7226" builtinId="9" hidden="1"/>
    <cellStyle name="Lien hypertexte visité" xfId="7228" builtinId="9" hidden="1"/>
    <cellStyle name="Lien hypertexte visité" xfId="7230" builtinId="9" hidden="1"/>
    <cellStyle name="Lien hypertexte visité" xfId="7232" builtinId="9" hidden="1"/>
    <cellStyle name="Lien hypertexte visité" xfId="7234" builtinId="9" hidden="1"/>
    <cellStyle name="Lien hypertexte visité" xfId="7236" builtinId="9" hidden="1"/>
    <cellStyle name="Lien hypertexte visité" xfId="7238" builtinId="9" hidden="1"/>
    <cellStyle name="Lien hypertexte visité" xfId="7240" builtinId="9" hidden="1"/>
    <cellStyle name="Lien hypertexte visité" xfId="7242" builtinId="9" hidden="1"/>
    <cellStyle name="Lien hypertexte visité" xfId="7244" builtinId="9" hidden="1"/>
    <cellStyle name="Lien hypertexte visité" xfId="7246" builtinId="9" hidden="1"/>
    <cellStyle name="Lien hypertexte visité" xfId="7248" builtinId="9" hidden="1"/>
    <cellStyle name="Lien hypertexte visité" xfId="7250" builtinId="9" hidden="1"/>
    <cellStyle name="Lien hypertexte visité" xfId="7252" builtinId="9" hidden="1"/>
    <cellStyle name="Lien hypertexte visité" xfId="7254" builtinId="9" hidden="1"/>
    <cellStyle name="Lien hypertexte visité" xfId="7256" builtinId="9" hidden="1"/>
    <cellStyle name="Lien hypertexte visité" xfId="7258" builtinId="9" hidden="1"/>
    <cellStyle name="Lien hypertexte visité" xfId="7260" builtinId="9" hidden="1"/>
    <cellStyle name="Lien hypertexte visité" xfId="7262" builtinId="9" hidden="1"/>
    <cellStyle name="Lien hypertexte visité" xfId="7264" builtinId="9" hidden="1"/>
    <cellStyle name="Lien hypertexte visité" xfId="7266" builtinId="9" hidden="1"/>
    <cellStyle name="Lien hypertexte visité" xfId="7268" builtinId="9" hidden="1"/>
    <cellStyle name="Lien hypertexte visité" xfId="7270" builtinId="9" hidden="1"/>
    <cellStyle name="Lien hypertexte visité" xfId="7272" builtinId="9" hidden="1"/>
    <cellStyle name="Lien hypertexte visité" xfId="7274" builtinId="9" hidden="1"/>
    <cellStyle name="Lien hypertexte visité" xfId="7276" builtinId="9" hidden="1"/>
    <cellStyle name="Lien hypertexte visité" xfId="7278" builtinId="9" hidden="1"/>
    <cellStyle name="Lien hypertexte visité" xfId="7280" builtinId="9" hidden="1"/>
    <cellStyle name="Lien hypertexte visité" xfId="7282" builtinId="9" hidden="1"/>
    <cellStyle name="Lien hypertexte visité" xfId="7284" builtinId="9" hidden="1"/>
    <cellStyle name="Lien hypertexte visité" xfId="7286" builtinId="9" hidden="1"/>
    <cellStyle name="Lien hypertexte visité" xfId="7288" builtinId="9" hidden="1"/>
    <cellStyle name="Lien hypertexte visité" xfId="7290" builtinId="9" hidden="1"/>
    <cellStyle name="Lien hypertexte visité" xfId="7292" builtinId="9" hidden="1"/>
    <cellStyle name="Lien hypertexte visité" xfId="7294" builtinId="9" hidden="1"/>
    <cellStyle name="Lien hypertexte visité" xfId="7296" builtinId="9" hidden="1"/>
    <cellStyle name="Lien hypertexte visité" xfId="7298" builtinId="9" hidden="1"/>
    <cellStyle name="Lien hypertexte visité" xfId="7300" builtinId="9" hidden="1"/>
    <cellStyle name="Lien hypertexte visité" xfId="7302" builtinId="9" hidden="1"/>
    <cellStyle name="Lien hypertexte visité" xfId="7304" builtinId="9" hidden="1"/>
    <cellStyle name="Lien hypertexte visité" xfId="7306" builtinId="9" hidden="1"/>
    <cellStyle name="Lien hypertexte visité" xfId="7308" builtinId="9" hidden="1"/>
    <cellStyle name="Lien hypertexte visité" xfId="7310" builtinId="9" hidden="1"/>
    <cellStyle name="Lien hypertexte visité" xfId="7312" builtinId="9" hidden="1"/>
    <cellStyle name="Lien hypertexte visité" xfId="7314" builtinId="9" hidden="1"/>
    <cellStyle name="Lien hypertexte visité" xfId="7316" builtinId="9" hidden="1"/>
    <cellStyle name="Lien hypertexte visité" xfId="7318" builtinId="9" hidden="1"/>
    <cellStyle name="Lien hypertexte visité" xfId="7320" builtinId="9" hidden="1"/>
    <cellStyle name="Lien hypertexte visité" xfId="7322" builtinId="9" hidden="1"/>
    <cellStyle name="Lien hypertexte visité" xfId="7324" builtinId="9" hidden="1"/>
    <cellStyle name="Lien hypertexte visité" xfId="7326" builtinId="9" hidden="1"/>
    <cellStyle name="Lien hypertexte visité" xfId="7328" builtinId="9" hidden="1"/>
    <cellStyle name="Lien hypertexte visité" xfId="7330" builtinId="9" hidden="1"/>
    <cellStyle name="Lien hypertexte visité" xfId="7332" builtinId="9" hidden="1"/>
    <cellStyle name="Lien hypertexte visité" xfId="7334" builtinId="9" hidden="1"/>
    <cellStyle name="Lien hypertexte visité" xfId="7336" builtinId="9" hidden="1"/>
    <cellStyle name="Lien hypertexte visité" xfId="7338" builtinId="9" hidden="1"/>
    <cellStyle name="Lien hypertexte visité" xfId="7340" builtinId="9" hidden="1"/>
    <cellStyle name="Lien hypertexte visité" xfId="7342" builtinId="9" hidden="1"/>
    <cellStyle name="Lien hypertexte visité" xfId="7344" builtinId="9" hidden="1"/>
    <cellStyle name="Lien hypertexte visité" xfId="7346" builtinId="9" hidden="1"/>
    <cellStyle name="Lien hypertexte visité" xfId="7348" builtinId="9" hidden="1"/>
    <cellStyle name="Lien hypertexte visité" xfId="7350" builtinId="9" hidden="1"/>
    <cellStyle name="Lien hypertexte visité" xfId="7352" builtinId="9" hidden="1"/>
    <cellStyle name="Lien hypertexte visité" xfId="7354" builtinId="9" hidden="1"/>
    <cellStyle name="Lien hypertexte visité" xfId="7356" builtinId="9" hidden="1"/>
    <cellStyle name="Lien hypertexte visité" xfId="7358" builtinId="9" hidden="1"/>
    <cellStyle name="Lien hypertexte visité" xfId="7360" builtinId="9" hidden="1"/>
    <cellStyle name="Lien hypertexte visité" xfId="7362" builtinId="9" hidden="1"/>
    <cellStyle name="Lien hypertexte visité" xfId="7364" builtinId="9" hidden="1"/>
    <cellStyle name="Lien hypertexte visité" xfId="7366" builtinId="9" hidden="1"/>
    <cellStyle name="Lien hypertexte visité" xfId="7368" builtinId="9" hidden="1"/>
    <cellStyle name="Lien hypertexte visité" xfId="7370" builtinId="9" hidden="1"/>
    <cellStyle name="Lien hypertexte visité" xfId="7372" builtinId="9" hidden="1"/>
    <cellStyle name="Lien hypertexte visité" xfId="7374" builtinId="9" hidden="1"/>
    <cellStyle name="Lien hypertexte visité" xfId="7376" builtinId="9" hidden="1"/>
    <cellStyle name="Lien hypertexte visité" xfId="7378" builtinId="9" hidden="1"/>
    <cellStyle name="Lien hypertexte visité" xfId="7380" builtinId="9" hidden="1"/>
    <cellStyle name="Lien hypertexte visité" xfId="7382" builtinId="9" hidden="1"/>
    <cellStyle name="Lien hypertexte visité" xfId="7384" builtinId="9" hidden="1"/>
    <cellStyle name="Lien hypertexte visité" xfId="7386" builtinId="9" hidden="1"/>
    <cellStyle name="Lien hypertexte visité" xfId="7388" builtinId="9" hidden="1"/>
    <cellStyle name="Lien hypertexte visité" xfId="7390" builtinId="9" hidden="1"/>
    <cellStyle name="Lien hypertexte visité" xfId="7392" builtinId="9" hidden="1"/>
    <cellStyle name="Lien hypertexte visité" xfId="7394" builtinId="9" hidden="1"/>
    <cellStyle name="Lien hypertexte visité" xfId="7396" builtinId="9" hidden="1"/>
    <cellStyle name="Lien hypertexte visité" xfId="7398" builtinId="9" hidden="1"/>
    <cellStyle name="Lien hypertexte visité" xfId="7400" builtinId="9" hidden="1"/>
    <cellStyle name="Lien hypertexte visité" xfId="7402" builtinId="9" hidden="1"/>
    <cellStyle name="Lien hypertexte visité" xfId="7404" builtinId="9" hidden="1"/>
    <cellStyle name="Lien hypertexte visité" xfId="7406" builtinId="9" hidden="1"/>
    <cellStyle name="Lien hypertexte visité" xfId="7408" builtinId="9" hidden="1"/>
    <cellStyle name="Lien hypertexte visité" xfId="7410" builtinId="9" hidden="1"/>
    <cellStyle name="Lien hypertexte visité" xfId="7412" builtinId="9" hidden="1"/>
    <cellStyle name="Lien hypertexte visité" xfId="7414" builtinId="9" hidden="1"/>
    <cellStyle name="Lien hypertexte visité" xfId="7416" builtinId="9" hidden="1"/>
    <cellStyle name="Lien hypertexte visité" xfId="7418" builtinId="9" hidden="1"/>
    <cellStyle name="Lien hypertexte visité" xfId="7420" builtinId="9" hidden="1"/>
    <cellStyle name="Lien hypertexte visité" xfId="7422" builtinId="9" hidden="1"/>
    <cellStyle name="Lien hypertexte visité" xfId="7424" builtinId="9" hidden="1"/>
    <cellStyle name="Lien hypertexte visité" xfId="7426" builtinId="9" hidden="1"/>
    <cellStyle name="Lien hypertexte visité" xfId="7428" builtinId="9" hidden="1"/>
    <cellStyle name="Lien hypertexte visité" xfId="7430" builtinId="9" hidden="1"/>
    <cellStyle name="Lien hypertexte visité" xfId="7432" builtinId="9" hidden="1"/>
    <cellStyle name="Lien hypertexte visité" xfId="7434" builtinId="9" hidden="1"/>
    <cellStyle name="Lien hypertexte visité" xfId="7436" builtinId="9" hidden="1"/>
    <cellStyle name="Lien hypertexte visité" xfId="7438" builtinId="9" hidden="1"/>
    <cellStyle name="Lien hypertexte visité" xfId="7440" builtinId="9" hidden="1"/>
    <cellStyle name="Lien hypertexte visité" xfId="7442" builtinId="9" hidden="1"/>
    <cellStyle name="Lien hypertexte visité" xfId="7444" builtinId="9" hidden="1"/>
    <cellStyle name="Lien hypertexte visité" xfId="7446" builtinId="9" hidden="1"/>
    <cellStyle name="Lien hypertexte visité" xfId="7448" builtinId="9" hidden="1"/>
    <cellStyle name="Lien hypertexte visité" xfId="7450" builtinId="9" hidden="1"/>
    <cellStyle name="Lien hypertexte visité" xfId="7452" builtinId="9" hidden="1"/>
    <cellStyle name="Lien hypertexte visité" xfId="7454" builtinId="9" hidden="1"/>
    <cellStyle name="Lien hypertexte visité" xfId="7456" builtinId="9" hidden="1"/>
    <cellStyle name="Lien hypertexte visité" xfId="7458" builtinId="9" hidden="1"/>
    <cellStyle name="Lien hypertexte visité" xfId="7460" builtinId="9" hidden="1"/>
    <cellStyle name="Lien hypertexte visité" xfId="7462" builtinId="9" hidden="1"/>
    <cellStyle name="Lien hypertexte visité" xfId="7464" builtinId="9" hidden="1"/>
    <cellStyle name="Lien hypertexte visité" xfId="7466" builtinId="9" hidden="1"/>
    <cellStyle name="Lien hypertexte visité" xfId="7468" builtinId="9" hidden="1"/>
    <cellStyle name="Lien hypertexte visité" xfId="7470" builtinId="9" hidden="1"/>
    <cellStyle name="Lien hypertexte visité" xfId="7472" builtinId="9" hidden="1"/>
    <cellStyle name="Lien hypertexte visité" xfId="7474" builtinId="9" hidden="1"/>
    <cellStyle name="Lien hypertexte visité" xfId="7476" builtinId="9" hidden="1"/>
    <cellStyle name="Lien hypertexte visité" xfId="7478" builtinId="9" hidden="1"/>
    <cellStyle name="Lien hypertexte visité" xfId="7480" builtinId="9" hidden="1"/>
    <cellStyle name="Lien hypertexte visité" xfId="7482" builtinId="9" hidden="1"/>
    <cellStyle name="Lien hypertexte visité" xfId="7484" builtinId="9" hidden="1"/>
    <cellStyle name="Lien hypertexte visité" xfId="7486" builtinId="9" hidden="1"/>
    <cellStyle name="Lien hypertexte visité" xfId="7488" builtinId="9" hidden="1"/>
    <cellStyle name="Lien hypertexte visité" xfId="7490" builtinId="9" hidden="1"/>
    <cellStyle name="Lien hypertexte visité" xfId="7492" builtinId="9" hidden="1"/>
    <cellStyle name="Lien hypertexte visité" xfId="7494" builtinId="9" hidden="1"/>
    <cellStyle name="Lien hypertexte visité" xfId="7496" builtinId="9" hidden="1"/>
    <cellStyle name="Lien hypertexte visité" xfId="7498" builtinId="9" hidden="1"/>
    <cellStyle name="Lien hypertexte visité" xfId="7500" builtinId="9" hidden="1"/>
    <cellStyle name="Lien hypertexte visité" xfId="7502" builtinId="9" hidden="1"/>
    <cellStyle name="Lien hypertexte visité" xfId="7504" builtinId="9" hidden="1"/>
    <cellStyle name="Lien hypertexte visité" xfId="7506" builtinId="9" hidden="1"/>
    <cellStyle name="Lien hypertexte visité" xfId="7508" builtinId="9" hidden="1"/>
    <cellStyle name="Lien hypertexte visité" xfId="7510" builtinId="9" hidden="1"/>
    <cellStyle name="Lien hypertexte visité" xfId="7512" builtinId="9" hidden="1"/>
    <cellStyle name="Lien hypertexte visité" xfId="7514" builtinId="9" hidden="1"/>
    <cellStyle name="Lien hypertexte visité" xfId="7516" builtinId="9" hidden="1"/>
    <cellStyle name="Lien hypertexte visité" xfId="7518" builtinId="9" hidden="1"/>
    <cellStyle name="Lien hypertexte visité" xfId="7520" builtinId="9" hidden="1"/>
    <cellStyle name="Lien hypertexte visité" xfId="7522" builtinId="9" hidden="1"/>
    <cellStyle name="Lien hypertexte visité" xfId="7524" builtinId="9" hidden="1"/>
    <cellStyle name="Lien hypertexte visité" xfId="7526" builtinId="9" hidden="1"/>
    <cellStyle name="Lien hypertexte visité" xfId="7528" builtinId="9" hidden="1"/>
    <cellStyle name="Lien hypertexte visité" xfId="7530" builtinId="9" hidden="1"/>
    <cellStyle name="Lien hypertexte visité" xfId="7532" builtinId="9" hidden="1"/>
    <cellStyle name="Lien hypertexte visité" xfId="7534" builtinId="9" hidden="1"/>
    <cellStyle name="Lien hypertexte visité" xfId="7536" builtinId="9" hidden="1"/>
    <cellStyle name="Lien hypertexte visité" xfId="7538" builtinId="9" hidden="1"/>
    <cellStyle name="Lien hypertexte visité" xfId="7540" builtinId="9" hidden="1"/>
    <cellStyle name="Lien hypertexte visité" xfId="7542" builtinId="9" hidden="1"/>
    <cellStyle name="Lien hypertexte visité" xfId="7544" builtinId="9" hidden="1"/>
    <cellStyle name="Lien hypertexte visité" xfId="7546" builtinId="9" hidden="1"/>
    <cellStyle name="Lien hypertexte visité" xfId="7548" builtinId="9" hidden="1"/>
    <cellStyle name="Lien hypertexte visité" xfId="7550" builtinId="9" hidden="1"/>
    <cellStyle name="Lien hypertexte visité" xfId="7552" builtinId="9" hidden="1"/>
    <cellStyle name="Lien hypertexte visité" xfId="7554" builtinId="9" hidden="1"/>
    <cellStyle name="Lien hypertexte visité" xfId="7556" builtinId="9" hidden="1"/>
    <cellStyle name="Lien hypertexte visité" xfId="7558" builtinId="9" hidden="1"/>
    <cellStyle name="Lien hypertexte visité" xfId="7560" builtinId="9" hidden="1"/>
    <cellStyle name="Lien hypertexte visité" xfId="7562" builtinId="9" hidden="1"/>
    <cellStyle name="Lien hypertexte visité" xfId="7564" builtinId="9" hidden="1"/>
    <cellStyle name="Lien hypertexte visité" xfId="7566" builtinId="9" hidden="1"/>
    <cellStyle name="Lien hypertexte visité" xfId="7568" builtinId="9" hidden="1"/>
    <cellStyle name="Lien hypertexte visité" xfId="7570" builtinId="9" hidden="1"/>
    <cellStyle name="Lien hypertexte visité" xfId="7572" builtinId="9" hidden="1"/>
    <cellStyle name="Lien hypertexte visité" xfId="7574" builtinId="9" hidden="1"/>
    <cellStyle name="Lien hypertexte visité" xfId="7576" builtinId="9" hidden="1"/>
    <cellStyle name="Lien hypertexte visité" xfId="7578" builtinId="9" hidden="1"/>
    <cellStyle name="Lien hypertexte visité" xfId="7580" builtinId="9" hidden="1"/>
    <cellStyle name="Lien hypertexte visité" xfId="7582" builtinId="9" hidden="1"/>
    <cellStyle name="Lien hypertexte visité" xfId="7584" builtinId="9" hidden="1"/>
    <cellStyle name="Lien hypertexte visité" xfId="7586" builtinId="9" hidden="1"/>
    <cellStyle name="Lien hypertexte visité" xfId="7588" builtinId="9" hidden="1"/>
    <cellStyle name="Lien hypertexte visité" xfId="7590" builtinId="9" hidden="1"/>
    <cellStyle name="Lien hypertexte visité" xfId="7592" builtinId="9" hidden="1"/>
    <cellStyle name="Lien hypertexte visité" xfId="7594" builtinId="9" hidden="1"/>
    <cellStyle name="Lien hypertexte visité" xfId="7596" builtinId="9" hidden="1"/>
    <cellStyle name="Lien hypertexte visité" xfId="7598" builtinId="9" hidden="1"/>
    <cellStyle name="Lien hypertexte visité" xfId="7600" builtinId="9" hidden="1"/>
    <cellStyle name="Lien hypertexte visité" xfId="7602" builtinId="9" hidden="1"/>
    <cellStyle name="Lien hypertexte visité" xfId="7604" builtinId="9" hidden="1"/>
    <cellStyle name="Lien hypertexte visité" xfId="7606" builtinId="9" hidden="1"/>
    <cellStyle name="Lien hypertexte visité" xfId="7608" builtinId="9" hidden="1"/>
    <cellStyle name="Lien hypertexte visité" xfId="7610" builtinId="9" hidden="1"/>
    <cellStyle name="Lien hypertexte visité" xfId="7612" builtinId="9" hidden="1"/>
    <cellStyle name="Lien hypertexte visité" xfId="7614" builtinId="9" hidden="1"/>
    <cellStyle name="Lien hypertexte visité" xfId="7616" builtinId="9" hidden="1"/>
    <cellStyle name="Lien hypertexte visité" xfId="7618" builtinId="9" hidden="1"/>
    <cellStyle name="Lien hypertexte visité" xfId="7620" builtinId="9" hidden="1"/>
    <cellStyle name="Lien hypertexte visité" xfId="7622" builtinId="9" hidden="1"/>
    <cellStyle name="Lien hypertexte visité" xfId="7624" builtinId="9" hidden="1"/>
    <cellStyle name="Lien hypertexte visité" xfId="7626" builtinId="9" hidden="1"/>
    <cellStyle name="Lien hypertexte visité" xfId="7628" builtinId="9" hidden="1"/>
    <cellStyle name="Lien hypertexte visité" xfId="7630" builtinId="9" hidden="1"/>
    <cellStyle name="Lien hypertexte visité" xfId="7632" builtinId="9" hidden="1"/>
    <cellStyle name="Lien hypertexte visité" xfId="7634" builtinId="9" hidden="1"/>
    <cellStyle name="Lien hypertexte visité" xfId="7636" builtinId="9" hidden="1"/>
    <cellStyle name="Lien hypertexte visité" xfId="7638" builtinId="9" hidden="1"/>
    <cellStyle name="Lien hypertexte visité" xfId="7640" builtinId="9" hidden="1"/>
    <cellStyle name="Lien hypertexte visité" xfId="7642" builtinId="9" hidden="1"/>
    <cellStyle name="Lien hypertexte visité" xfId="7644" builtinId="9" hidden="1"/>
    <cellStyle name="Lien hypertexte visité" xfId="7646" builtinId="9" hidden="1"/>
    <cellStyle name="Lien hypertexte visité" xfId="7648" builtinId="9" hidden="1"/>
    <cellStyle name="Lien hypertexte visité" xfId="7650" builtinId="9" hidden="1"/>
    <cellStyle name="Lien hypertexte visité" xfId="7652" builtinId="9" hidden="1"/>
    <cellStyle name="Lien hypertexte visité" xfId="7654" builtinId="9" hidden="1"/>
    <cellStyle name="Lien hypertexte visité" xfId="7656" builtinId="9" hidden="1"/>
    <cellStyle name="Lien hypertexte visité" xfId="7658" builtinId="9" hidden="1"/>
    <cellStyle name="Lien hypertexte visité" xfId="7660" builtinId="9" hidden="1"/>
    <cellStyle name="Lien hypertexte visité" xfId="7662" builtinId="9" hidden="1"/>
    <cellStyle name="Lien hypertexte visité" xfId="7664" builtinId="9" hidden="1"/>
    <cellStyle name="Lien hypertexte visité" xfId="7666" builtinId="9" hidden="1"/>
    <cellStyle name="Lien hypertexte visité" xfId="7668" builtinId="9" hidden="1"/>
    <cellStyle name="Lien hypertexte visité" xfId="7670" builtinId="9" hidden="1"/>
    <cellStyle name="Lien hypertexte visité" xfId="7672" builtinId="9" hidden="1"/>
    <cellStyle name="Lien hypertexte visité" xfId="7674" builtinId="9" hidden="1"/>
    <cellStyle name="Lien hypertexte visité" xfId="7676" builtinId="9" hidden="1"/>
    <cellStyle name="Lien hypertexte visité" xfId="7678" builtinId="9" hidden="1"/>
    <cellStyle name="Lien hypertexte visité" xfId="7680" builtinId="9" hidden="1"/>
    <cellStyle name="Lien hypertexte visité" xfId="7682" builtinId="9" hidden="1"/>
    <cellStyle name="Lien hypertexte visité" xfId="7684" builtinId="9" hidden="1"/>
    <cellStyle name="Lien hypertexte visité" xfId="7686" builtinId="9" hidden="1"/>
    <cellStyle name="Lien hypertexte visité" xfId="7688" builtinId="9" hidden="1"/>
    <cellStyle name="Lien hypertexte visité" xfId="7690" builtinId="9" hidden="1"/>
    <cellStyle name="Lien hypertexte visité" xfId="7692" builtinId="9" hidden="1"/>
    <cellStyle name="Lien hypertexte visité" xfId="7694" builtinId="9" hidden="1"/>
    <cellStyle name="Lien hypertexte visité" xfId="7696" builtinId="9" hidden="1"/>
    <cellStyle name="Lien hypertexte visité" xfId="7698" builtinId="9" hidden="1"/>
    <cellStyle name="Lien hypertexte visité" xfId="7700" builtinId="9" hidden="1"/>
    <cellStyle name="Lien hypertexte visité" xfId="7702" builtinId="9" hidden="1"/>
    <cellStyle name="Lien hypertexte visité" xfId="7704" builtinId="9" hidden="1"/>
    <cellStyle name="Lien hypertexte visité" xfId="7706" builtinId="9" hidden="1"/>
    <cellStyle name="Lien hypertexte visité" xfId="7708" builtinId="9" hidden="1"/>
    <cellStyle name="Lien hypertexte visité" xfId="7710" builtinId="9" hidden="1"/>
    <cellStyle name="Lien hypertexte visité" xfId="7712" builtinId="9" hidden="1"/>
    <cellStyle name="Lien hypertexte visité" xfId="7714" builtinId="9" hidden="1"/>
    <cellStyle name="Lien hypertexte visité" xfId="7716" builtinId="9" hidden="1"/>
    <cellStyle name="Lien hypertexte visité" xfId="7718" builtinId="9" hidden="1"/>
    <cellStyle name="Lien hypertexte visité" xfId="7720" builtinId="9" hidden="1"/>
    <cellStyle name="Lien hypertexte visité" xfId="7722" builtinId="9" hidden="1"/>
    <cellStyle name="Lien hypertexte visité" xfId="7724" builtinId="9" hidden="1"/>
    <cellStyle name="Lien hypertexte visité" xfId="7726" builtinId="9" hidden="1"/>
    <cellStyle name="Lien hypertexte visité" xfId="7728" builtinId="9" hidden="1"/>
    <cellStyle name="Lien hypertexte visité" xfId="7730" builtinId="9" hidden="1"/>
    <cellStyle name="Lien hypertexte visité" xfId="7732" builtinId="9" hidden="1"/>
    <cellStyle name="Lien hypertexte visité" xfId="7734" builtinId="9" hidden="1"/>
    <cellStyle name="Lien hypertexte visité" xfId="7736" builtinId="9" hidden="1"/>
    <cellStyle name="Lien hypertexte visité" xfId="7738" builtinId="9" hidden="1"/>
    <cellStyle name="Lien hypertexte visité" xfId="7740" builtinId="9" hidden="1"/>
    <cellStyle name="Lien hypertexte visité" xfId="7742" builtinId="9" hidden="1"/>
    <cellStyle name="Lien hypertexte visité" xfId="7744" builtinId="9" hidden="1"/>
    <cellStyle name="Lien hypertexte visité" xfId="7746" builtinId="9" hidden="1"/>
    <cellStyle name="Lien hypertexte visité" xfId="7748" builtinId="9" hidden="1"/>
    <cellStyle name="Lien hypertexte visité" xfId="7750" builtinId="9" hidden="1"/>
    <cellStyle name="Lien hypertexte visité" xfId="7752" builtinId="9" hidden="1"/>
    <cellStyle name="Lien hypertexte visité" xfId="7754" builtinId="9" hidden="1"/>
    <cellStyle name="Lien hypertexte visité" xfId="7756" builtinId="9" hidden="1"/>
    <cellStyle name="Lien hypertexte visité" xfId="7758" builtinId="9" hidden="1"/>
    <cellStyle name="Lien hypertexte visité" xfId="7760" builtinId="9" hidden="1"/>
    <cellStyle name="Lien hypertexte visité" xfId="7762" builtinId="9" hidden="1"/>
    <cellStyle name="Lien hypertexte visité" xfId="7764" builtinId="9" hidden="1"/>
    <cellStyle name="Lien hypertexte visité" xfId="7766" builtinId="9" hidden="1"/>
    <cellStyle name="Lien hypertexte visité" xfId="7768" builtinId="9" hidden="1"/>
    <cellStyle name="Lien hypertexte visité" xfId="7770" builtinId="9" hidden="1"/>
    <cellStyle name="Lien hypertexte visité" xfId="7772" builtinId="9" hidden="1"/>
    <cellStyle name="Lien hypertexte visité" xfId="7774" builtinId="9" hidden="1"/>
    <cellStyle name="Lien hypertexte visité" xfId="7776" builtinId="9" hidden="1"/>
    <cellStyle name="Lien hypertexte visité" xfId="7778" builtinId="9" hidden="1"/>
    <cellStyle name="Lien hypertexte visité" xfId="7780" builtinId="9" hidden="1"/>
    <cellStyle name="Lien hypertexte visité" xfId="7782" builtinId="9" hidden="1"/>
    <cellStyle name="Lien hypertexte visité" xfId="7784" builtinId="9" hidden="1"/>
    <cellStyle name="Lien hypertexte visité" xfId="7786" builtinId="9" hidden="1"/>
    <cellStyle name="Lien hypertexte visité" xfId="7788" builtinId="9" hidden="1"/>
    <cellStyle name="Lien hypertexte visité" xfId="7790" builtinId="9" hidden="1"/>
    <cellStyle name="Lien hypertexte visité" xfId="7792" builtinId="9" hidden="1"/>
    <cellStyle name="Lien hypertexte visité" xfId="7794" builtinId="9" hidden="1"/>
    <cellStyle name="Lien hypertexte visité" xfId="7796" builtinId="9" hidden="1"/>
    <cellStyle name="Lien hypertexte visité" xfId="7798" builtinId="9" hidden="1"/>
    <cellStyle name="Lien hypertexte visité" xfId="7800" builtinId="9" hidden="1"/>
    <cellStyle name="Lien hypertexte visité" xfId="7802" builtinId="9" hidden="1"/>
    <cellStyle name="Lien hypertexte visité" xfId="7804" builtinId="9" hidden="1"/>
    <cellStyle name="Lien hypertexte visité" xfId="7806" builtinId="9" hidden="1"/>
    <cellStyle name="Lien hypertexte visité" xfId="7808" builtinId="9" hidden="1"/>
    <cellStyle name="Lien hypertexte visité" xfId="7810" builtinId="9" hidden="1"/>
    <cellStyle name="Lien hypertexte visité" xfId="7812" builtinId="9" hidden="1"/>
    <cellStyle name="Lien hypertexte visité" xfId="7814" builtinId="9" hidden="1"/>
    <cellStyle name="Lien hypertexte visité" xfId="7816" builtinId="9" hidden="1"/>
    <cellStyle name="Lien hypertexte visité" xfId="7818" builtinId="9" hidden="1"/>
    <cellStyle name="Lien hypertexte visité" xfId="7820" builtinId="9" hidden="1"/>
    <cellStyle name="Lien hypertexte visité" xfId="7822" builtinId="9" hidden="1"/>
    <cellStyle name="Lien hypertexte visité" xfId="7824" builtinId="9" hidden="1"/>
    <cellStyle name="Lien hypertexte visité" xfId="7826" builtinId="9" hidden="1"/>
    <cellStyle name="Lien hypertexte visité" xfId="7828" builtinId="9" hidden="1"/>
    <cellStyle name="Lien hypertexte visité" xfId="7830" builtinId="9" hidden="1"/>
    <cellStyle name="Lien hypertexte visité" xfId="7832" builtinId="9" hidden="1"/>
    <cellStyle name="Lien hypertexte visité" xfId="7834" builtinId="9" hidden="1"/>
    <cellStyle name="Lien hypertexte visité" xfId="7836" builtinId="9" hidden="1"/>
    <cellStyle name="Lien hypertexte visité" xfId="7838" builtinId="9" hidden="1"/>
    <cellStyle name="Lien hypertexte visité" xfId="7840" builtinId="9" hidden="1"/>
    <cellStyle name="Lien hypertexte visité" xfId="7842" builtinId="9" hidden="1"/>
    <cellStyle name="Lien hypertexte visité" xfId="7844" builtinId="9" hidden="1"/>
    <cellStyle name="Lien hypertexte visité" xfId="7846" builtinId="9" hidden="1"/>
    <cellStyle name="Lien hypertexte visité" xfId="7848" builtinId="9" hidden="1"/>
    <cellStyle name="Lien hypertexte visité" xfId="7850" builtinId="9" hidden="1"/>
    <cellStyle name="Lien hypertexte visité" xfId="7852" builtinId="9" hidden="1"/>
    <cellStyle name="Lien hypertexte visité" xfId="7854" builtinId="9" hidden="1"/>
    <cellStyle name="Lien hypertexte visité" xfId="7856" builtinId="9" hidden="1"/>
    <cellStyle name="Lien hypertexte visité" xfId="7858" builtinId="9" hidden="1"/>
    <cellStyle name="Lien hypertexte visité" xfId="7860" builtinId="9" hidden="1"/>
    <cellStyle name="Lien hypertexte visité" xfId="7862" builtinId="9" hidden="1"/>
    <cellStyle name="Lien hypertexte visité" xfId="7864" builtinId="9" hidden="1"/>
    <cellStyle name="Lien hypertexte visité" xfId="7866" builtinId="9" hidden="1"/>
    <cellStyle name="Lien hypertexte visité" xfId="7868" builtinId="9" hidden="1"/>
    <cellStyle name="Lien hypertexte visité" xfId="7870" builtinId="9" hidden="1"/>
    <cellStyle name="Lien hypertexte visité" xfId="7872" builtinId="9" hidden="1"/>
    <cellStyle name="Lien hypertexte visité" xfId="7874" builtinId="9" hidden="1"/>
    <cellStyle name="Lien hypertexte visité" xfId="7876" builtinId="9" hidden="1"/>
    <cellStyle name="Lien hypertexte visité" xfId="7878" builtinId="9" hidden="1"/>
    <cellStyle name="Lien hypertexte visité" xfId="7880" builtinId="9" hidden="1"/>
    <cellStyle name="Lien hypertexte visité" xfId="7882" builtinId="9" hidden="1"/>
    <cellStyle name="Lien hypertexte visité" xfId="7884" builtinId="9" hidden="1"/>
    <cellStyle name="Lien hypertexte visité" xfId="7886" builtinId="9" hidden="1"/>
    <cellStyle name="Lien hypertexte visité" xfId="7888" builtinId="9" hidden="1"/>
    <cellStyle name="Lien hypertexte visité" xfId="7890" builtinId="9" hidden="1"/>
    <cellStyle name="Lien hypertexte visité" xfId="7892" builtinId="9" hidden="1"/>
    <cellStyle name="Lien hypertexte visité" xfId="7894" builtinId="9" hidden="1"/>
    <cellStyle name="Lien hypertexte visité" xfId="7896" builtinId="9" hidden="1"/>
    <cellStyle name="Lien hypertexte visité" xfId="7898" builtinId="9" hidden="1"/>
    <cellStyle name="Lien hypertexte visité" xfId="7900" builtinId="9" hidden="1"/>
    <cellStyle name="Lien hypertexte visité" xfId="7902" builtinId="9" hidden="1"/>
    <cellStyle name="Lien hypertexte visité" xfId="7904" builtinId="9" hidden="1"/>
    <cellStyle name="Lien hypertexte visité" xfId="7906" builtinId="9" hidden="1"/>
    <cellStyle name="Lien hypertexte visité" xfId="7908" builtinId="9" hidden="1"/>
    <cellStyle name="Lien hypertexte visité" xfId="7910" builtinId="9" hidden="1"/>
    <cellStyle name="Lien hypertexte visité" xfId="7912" builtinId="9" hidden="1"/>
    <cellStyle name="Lien hypertexte visité" xfId="7914" builtinId="9" hidden="1"/>
    <cellStyle name="Lien hypertexte visité" xfId="7916" builtinId="9" hidden="1"/>
    <cellStyle name="Lien hypertexte visité" xfId="7918" builtinId="9" hidden="1"/>
    <cellStyle name="Lien hypertexte visité" xfId="7920" builtinId="9" hidden="1"/>
    <cellStyle name="Lien hypertexte visité" xfId="7922" builtinId="9" hidden="1"/>
    <cellStyle name="Lien hypertexte visité" xfId="7924" builtinId="9" hidden="1"/>
    <cellStyle name="Lien hypertexte visité" xfId="7926" builtinId="9" hidden="1"/>
    <cellStyle name="Lien hypertexte visité" xfId="7928" builtinId="9" hidden="1"/>
    <cellStyle name="Lien hypertexte visité" xfId="7930" builtinId="9" hidden="1"/>
    <cellStyle name="Lien hypertexte visité" xfId="7932" builtinId="9" hidden="1"/>
    <cellStyle name="Lien hypertexte visité" xfId="7934" builtinId="9" hidden="1"/>
    <cellStyle name="Lien hypertexte visité" xfId="7936" builtinId="9" hidden="1"/>
    <cellStyle name="Lien hypertexte visité" xfId="7938" builtinId="9" hidden="1"/>
    <cellStyle name="Lien hypertexte visité" xfId="7940" builtinId="9" hidden="1"/>
    <cellStyle name="Lien hypertexte visité" xfId="7942" builtinId="9" hidden="1"/>
    <cellStyle name="Lien hypertexte visité" xfId="7944" builtinId="9" hidden="1"/>
    <cellStyle name="Lien hypertexte visité" xfId="7946" builtinId="9" hidden="1"/>
    <cellStyle name="Lien hypertexte visité" xfId="7948" builtinId="9" hidden="1"/>
    <cellStyle name="Lien hypertexte visité" xfId="7950" builtinId="9" hidden="1"/>
    <cellStyle name="Lien hypertexte visité" xfId="7952" builtinId="9" hidden="1"/>
    <cellStyle name="Lien hypertexte visité" xfId="7954" builtinId="9" hidden="1"/>
    <cellStyle name="Lien hypertexte visité" xfId="7956" builtinId="9" hidden="1"/>
    <cellStyle name="Lien hypertexte visité" xfId="7958" builtinId="9" hidden="1"/>
    <cellStyle name="Lien hypertexte visité" xfId="7960" builtinId="9" hidden="1"/>
    <cellStyle name="Lien hypertexte visité" xfId="7962" builtinId="9" hidden="1"/>
    <cellStyle name="Lien hypertexte visité" xfId="7964" builtinId="9" hidden="1"/>
    <cellStyle name="Lien hypertexte visité" xfId="7966" builtinId="9" hidden="1"/>
    <cellStyle name="Lien hypertexte visité" xfId="7968" builtinId="9" hidden="1"/>
    <cellStyle name="Lien hypertexte visité" xfId="7970" builtinId="9" hidden="1"/>
    <cellStyle name="Lien hypertexte visité" xfId="7972" builtinId="9" hidden="1"/>
    <cellStyle name="Lien hypertexte visité" xfId="7974" builtinId="9" hidden="1"/>
    <cellStyle name="Lien hypertexte visité" xfId="7976" builtinId="9" hidden="1"/>
    <cellStyle name="Lien hypertexte visité" xfId="7978" builtinId="9" hidden="1"/>
    <cellStyle name="Lien hypertexte visité" xfId="7980" builtinId="9" hidden="1"/>
    <cellStyle name="Lien hypertexte visité" xfId="7982" builtinId="9" hidden="1"/>
    <cellStyle name="Lien hypertexte visité" xfId="7984" builtinId="9" hidden="1"/>
    <cellStyle name="Lien hypertexte visité" xfId="7986" builtinId="9" hidden="1"/>
    <cellStyle name="Lien hypertexte visité" xfId="7988" builtinId="9" hidden="1"/>
    <cellStyle name="Lien hypertexte visité" xfId="7990" builtinId="9" hidden="1"/>
    <cellStyle name="Lien hypertexte visité" xfId="7992" builtinId="9" hidden="1"/>
    <cellStyle name="Lien hypertexte visité" xfId="7994" builtinId="9" hidden="1"/>
    <cellStyle name="Lien hypertexte visité" xfId="7996" builtinId="9" hidden="1"/>
    <cellStyle name="Lien hypertexte visité" xfId="7998" builtinId="9" hidden="1"/>
    <cellStyle name="Lien hypertexte visité" xfId="8000" builtinId="9" hidden="1"/>
    <cellStyle name="Lien hypertexte visité" xfId="8002" builtinId="9" hidden="1"/>
    <cellStyle name="Lien hypertexte visité" xfId="8004" builtinId="9" hidden="1"/>
    <cellStyle name="Lien hypertexte visité" xfId="8006" builtinId="9" hidden="1"/>
    <cellStyle name="Lien hypertexte visité" xfId="8008" builtinId="9" hidden="1"/>
    <cellStyle name="Lien hypertexte visité" xfId="8010" builtinId="9" hidden="1"/>
    <cellStyle name="Lien hypertexte visité" xfId="8012" builtinId="9" hidden="1"/>
    <cellStyle name="Lien hypertexte visité" xfId="8014" builtinId="9" hidden="1"/>
    <cellStyle name="Lien hypertexte visité" xfId="8016" builtinId="9" hidden="1"/>
    <cellStyle name="Lien hypertexte visité" xfId="8018" builtinId="9" hidden="1"/>
    <cellStyle name="Lien hypertexte visité" xfId="8020" builtinId="9" hidden="1"/>
    <cellStyle name="Lien hypertexte visité" xfId="8022" builtinId="9" hidden="1"/>
    <cellStyle name="Lien hypertexte visité" xfId="8024" builtinId="9" hidden="1"/>
    <cellStyle name="Lien hypertexte visité" xfId="8026" builtinId="9" hidden="1"/>
    <cellStyle name="Lien hypertexte visité" xfId="8028" builtinId="9" hidden="1"/>
    <cellStyle name="Lien hypertexte visité" xfId="8030" builtinId="9" hidden="1"/>
    <cellStyle name="Lien hypertexte visité" xfId="8032" builtinId="9" hidden="1"/>
    <cellStyle name="Lien hypertexte visité" xfId="8034" builtinId="9" hidden="1"/>
    <cellStyle name="Lien hypertexte visité" xfId="8036" builtinId="9" hidden="1"/>
    <cellStyle name="Lien hypertexte visité" xfId="8038" builtinId="9" hidden="1"/>
    <cellStyle name="Lien hypertexte visité" xfId="8040" builtinId="9" hidden="1"/>
    <cellStyle name="Lien hypertexte visité" xfId="8042" builtinId="9" hidden="1"/>
    <cellStyle name="Lien hypertexte visité" xfId="8044" builtinId="9" hidden="1"/>
    <cellStyle name="Lien hypertexte visité" xfId="8046" builtinId="9" hidden="1"/>
    <cellStyle name="Lien hypertexte visité" xfId="8048" builtinId="9" hidden="1"/>
    <cellStyle name="Lien hypertexte visité" xfId="8050" builtinId="9" hidden="1"/>
    <cellStyle name="Lien hypertexte visité" xfId="8052" builtinId="9" hidden="1"/>
    <cellStyle name="Lien hypertexte visité" xfId="8054" builtinId="9" hidden="1"/>
    <cellStyle name="Lien hypertexte visité" xfId="8056" builtinId="9" hidden="1"/>
    <cellStyle name="Lien hypertexte visité" xfId="8058" builtinId="9" hidden="1"/>
    <cellStyle name="Lien hypertexte visité" xfId="8060" builtinId="9" hidden="1"/>
    <cellStyle name="Lien hypertexte visité" xfId="8062" builtinId="9" hidden="1"/>
    <cellStyle name="Lien hypertexte visité" xfId="8064" builtinId="9" hidden="1"/>
    <cellStyle name="Lien hypertexte visité" xfId="8066" builtinId="9" hidden="1"/>
    <cellStyle name="Lien hypertexte visité" xfId="8068" builtinId="9" hidden="1"/>
    <cellStyle name="Lien hypertexte visité" xfId="8070" builtinId="9" hidden="1"/>
    <cellStyle name="Lien hypertexte visité" xfId="8072" builtinId="9" hidden="1"/>
    <cellStyle name="Lien hypertexte visité" xfId="8074" builtinId="9" hidden="1"/>
    <cellStyle name="Lien hypertexte visité" xfId="8076" builtinId="9" hidden="1"/>
    <cellStyle name="Lien hypertexte visité" xfId="8078" builtinId="9" hidden="1"/>
    <cellStyle name="Lien hypertexte visité" xfId="8080" builtinId="9" hidden="1"/>
    <cellStyle name="Lien hypertexte visité" xfId="8082" builtinId="9" hidden="1"/>
    <cellStyle name="Lien hypertexte visité" xfId="8084" builtinId="9" hidden="1"/>
    <cellStyle name="Lien hypertexte visité" xfId="8086" builtinId="9" hidden="1"/>
    <cellStyle name="Lien hypertexte visité" xfId="8088" builtinId="9" hidden="1"/>
    <cellStyle name="Lien hypertexte visité" xfId="8090" builtinId="9" hidden="1"/>
    <cellStyle name="Lien hypertexte visité" xfId="8092" builtinId="9" hidden="1"/>
    <cellStyle name="Lien hypertexte visité" xfId="8094" builtinId="9" hidden="1"/>
    <cellStyle name="Lien hypertexte visité" xfId="8096" builtinId="9" hidden="1"/>
    <cellStyle name="Lien hypertexte visité" xfId="8098" builtinId="9" hidden="1"/>
    <cellStyle name="Lien hypertexte visité" xfId="8100" builtinId="9" hidden="1"/>
    <cellStyle name="Lien hypertexte visité" xfId="8102" builtinId="9" hidden="1"/>
    <cellStyle name="Lien hypertexte visité" xfId="8104" builtinId="9" hidden="1"/>
    <cellStyle name="Lien hypertexte visité" xfId="8106" builtinId="9" hidden="1"/>
    <cellStyle name="Lien hypertexte visité" xfId="8108" builtinId="9" hidden="1"/>
    <cellStyle name="Lien hypertexte visité" xfId="8110" builtinId="9" hidden="1"/>
    <cellStyle name="Lien hypertexte visité" xfId="8112" builtinId="9" hidden="1"/>
    <cellStyle name="Lien hypertexte visité" xfId="8114" builtinId="9" hidden="1"/>
    <cellStyle name="Lien hypertexte visité" xfId="8116" builtinId="9" hidden="1"/>
    <cellStyle name="Lien hypertexte visité" xfId="8118" builtinId="9" hidden="1"/>
    <cellStyle name="Lien hypertexte visité" xfId="8120" builtinId="9" hidden="1"/>
    <cellStyle name="Lien hypertexte visité" xfId="8122" builtinId="9" hidden="1"/>
    <cellStyle name="Lien hypertexte visité" xfId="8124" builtinId="9" hidden="1"/>
    <cellStyle name="Lien hypertexte visité" xfId="8126" builtinId="9" hidden="1"/>
    <cellStyle name="Lien hypertexte visité" xfId="8128" builtinId="9" hidden="1"/>
    <cellStyle name="Lien hypertexte visité" xfId="8130" builtinId="9" hidden="1"/>
    <cellStyle name="Lien hypertexte visité" xfId="8132" builtinId="9" hidden="1"/>
    <cellStyle name="Lien hypertexte visité" xfId="8134" builtinId="9" hidden="1"/>
    <cellStyle name="Lien hypertexte visité" xfId="8136" builtinId="9" hidden="1"/>
    <cellStyle name="Lien hypertexte visité" xfId="8138" builtinId="9" hidden="1"/>
    <cellStyle name="Lien hypertexte visité" xfId="8140" builtinId="9" hidden="1"/>
    <cellStyle name="Lien hypertexte visité" xfId="8142" builtinId="9" hidden="1"/>
    <cellStyle name="Lien hypertexte visité" xfId="8144" builtinId="9" hidden="1"/>
    <cellStyle name="Lien hypertexte visité" xfId="8146" builtinId="9" hidden="1"/>
    <cellStyle name="Lien hypertexte visité" xfId="8148" builtinId="9" hidden="1"/>
    <cellStyle name="Lien hypertexte visité" xfId="8150" builtinId="9" hidden="1"/>
    <cellStyle name="Lien hypertexte visité" xfId="8152" builtinId="9" hidden="1"/>
    <cellStyle name="Lien hypertexte visité" xfId="8154" builtinId="9" hidden="1"/>
    <cellStyle name="Lien hypertexte visité" xfId="8156" builtinId="9" hidden="1"/>
    <cellStyle name="Lien hypertexte visité" xfId="8158" builtinId="9" hidden="1"/>
    <cellStyle name="Lien hypertexte visité" xfId="8160" builtinId="9" hidden="1"/>
    <cellStyle name="Lien hypertexte visité" xfId="8162" builtinId="9" hidden="1"/>
    <cellStyle name="Lien hypertexte visité" xfId="8164" builtinId="9" hidden="1"/>
    <cellStyle name="Lien hypertexte visité" xfId="8166" builtinId="9" hidden="1"/>
    <cellStyle name="Lien hypertexte visité" xfId="8168" builtinId="9" hidden="1"/>
    <cellStyle name="Lien hypertexte visité" xfId="8170" builtinId="9" hidden="1"/>
    <cellStyle name="Lien hypertexte visité" xfId="8172" builtinId="9" hidden="1"/>
    <cellStyle name="Lien hypertexte visité" xfId="8174" builtinId="9" hidden="1"/>
    <cellStyle name="Lien hypertexte visité" xfId="8176" builtinId="9" hidden="1"/>
    <cellStyle name="Lien hypertexte visité" xfId="8178" builtinId="9" hidden="1"/>
    <cellStyle name="Lien hypertexte visité" xfId="8180" builtinId="9" hidden="1"/>
    <cellStyle name="Lien hypertexte visité" xfId="8182" builtinId="9" hidden="1"/>
    <cellStyle name="Lien hypertexte visité" xfId="8184" builtinId="9" hidden="1"/>
    <cellStyle name="Lien hypertexte visité" xfId="8186" builtinId="9" hidden="1"/>
    <cellStyle name="Lien hypertexte visité" xfId="8188" builtinId="9" hidden="1"/>
    <cellStyle name="Lien hypertexte visité" xfId="8190" builtinId="9" hidden="1"/>
    <cellStyle name="Lien hypertexte visité" xfId="8192" builtinId="9" hidden="1"/>
    <cellStyle name="Lien hypertexte visité" xfId="8194" builtinId="9" hidden="1"/>
    <cellStyle name="Lien hypertexte visité" xfId="8196" builtinId="9" hidden="1"/>
    <cellStyle name="Lien hypertexte visité" xfId="8198" builtinId="9" hidden="1"/>
    <cellStyle name="Lien hypertexte visité" xfId="8200" builtinId="9" hidden="1"/>
    <cellStyle name="Lien hypertexte visité" xfId="8202" builtinId="9" hidden="1"/>
    <cellStyle name="Lien hypertexte visité" xfId="8204" builtinId="9" hidden="1"/>
    <cellStyle name="Lien hypertexte visité" xfId="8206" builtinId="9" hidden="1"/>
    <cellStyle name="Lien hypertexte visité" xfId="8208" builtinId="9" hidden="1"/>
    <cellStyle name="Lien hypertexte visité" xfId="8210" builtinId="9" hidden="1"/>
    <cellStyle name="Lien hypertexte visité" xfId="8212" builtinId="9" hidden="1"/>
    <cellStyle name="Lien hypertexte visité" xfId="8214" builtinId="9" hidden="1"/>
    <cellStyle name="Lien hypertexte visité" xfId="8216" builtinId="9" hidden="1"/>
    <cellStyle name="Lien hypertexte visité" xfId="8218" builtinId="9" hidden="1"/>
    <cellStyle name="Lien hypertexte visité" xfId="8220" builtinId="9" hidden="1"/>
    <cellStyle name="Lien hypertexte visité" xfId="8222" builtinId="9" hidden="1"/>
    <cellStyle name="Lien hypertexte visité" xfId="8224" builtinId="9" hidden="1"/>
    <cellStyle name="Lien hypertexte visité" xfId="8226" builtinId="9" hidden="1"/>
    <cellStyle name="Lien hypertexte visité" xfId="8228" builtinId="9" hidden="1"/>
    <cellStyle name="Lien hypertexte visité" xfId="8230" builtinId="9" hidden="1"/>
    <cellStyle name="Lien hypertexte visité" xfId="8232" builtinId="9" hidden="1"/>
    <cellStyle name="Lien hypertexte visité" xfId="8234" builtinId="9" hidden="1"/>
    <cellStyle name="Lien hypertexte visité" xfId="8236" builtinId="9" hidden="1"/>
    <cellStyle name="Lien hypertexte visité" xfId="8238" builtinId="9" hidden="1"/>
    <cellStyle name="Lien hypertexte visité" xfId="8240" builtinId="9" hidden="1"/>
    <cellStyle name="Lien hypertexte visité" xfId="8242" builtinId="9" hidden="1"/>
    <cellStyle name="Lien hypertexte visité" xfId="8244" builtinId="9" hidden="1"/>
    <cellStyle name="Lien hypertexte visité" xfId="8246" builtinId="9" hidden="1"/>
    <cellStyle name="Lien hypertexte visité" xfId="8248" builtinId="9" hidden="1"/>
    <cellStyle name="Lien hypertexte visité" xfId="8250" builtinId="9" hidden="1"/>
    <cellStyle name="Lien hypertexte visité" xfId="8252" builtinId="9" hidden="1"/>
    <cellStyle name="Lien hypertexte visité" xfId="8254" builtinId="9" hidden="1"/>
    <cellStyle name="Lien hypertexte visité" xfId="8256" builtinId="9" hidden="1"/>
    <cellStyle name="Lien hypertexte visité" xfId="8258" builtinId="9" hidden="1"/>
    <cellStyle name="Lien hypertexte visité" xfId="8260" builtinId="9" hidden="1"/>
    <cellStyle name="Lien hypertexte visité" xfId="8262" builtinId="9" hidden="1"/>
    <cellStyle name="Lien hypertexte visité" xfId="8264" builtinId="9" hidden="1"/>
    <cellStyle name="Lien hypertexte visité" xfId="8266" builtinId="9" hidden="1"/>
    <cellStyle name="Lien hypertexte visité" xfId="8268" builtinId="9" hidden="1"/>
    <cellStyle name="Lien hypertexte visité" xfId="8270" builtinId="9" hidden="1"/>
    <cellStyle name="Lien hypertexte visité" xfId="8272" builtinId="9" hidden="1"/>
    <cellStyle name="Lien hypertexte visité" xfId="8274" builtinId="9" hidden="1"/>
    <cellStyle name="Lien hypertexte visité" xfId="8276" builtinId="9" hidden="1"/>
    <cellStyle name="Lien hypertexte visité" xfId="8278" builtinId="9" hidden="1"/>
    <cellStyle name="Lien hypertexte visité" xfId="8280" builtinId="9" hidden="1"/>
    <cellStyle name="Lien hypertexte visité" xfId="8282" builtinId="9" hidden="1"/>
    <cellStyle name="Lien hypertexte visité" xfId="8284" builtinId="9" hidden="1"/>
    <cellStyle name="Lien hypertexte visité" xfId="8286" builtinId="9" hidden="1"/>
    <cellStyle name="Lien hypertexte visité" xfId="8288" builtinId="9" hidden="1"/>
    <cellStyle name="Lien hypertexte visité" xfId="8290" builtinId="9" hidden="1"/>
    <cellStyle name="Lien hypertexte visité" xfId="8292" builtinId="9" hidden="1"/>
    <cellStyle name="Lien hypertexte visité" xfId="8294" builtinId="9" hidden="1"/>
    <cellStyle name="Lien hypertexte visité" xfId="8296" builtinId="9" hidden="1"/>
    <cellStyle name="Lien hypertexte visité" xfId="8298" builtinId="9" hidden="1"/>
    <cellStyle name="Lien hypertexte visité" xfId="8300" builtinId="9" hidden="1"/>
    <cellStyle name="Lien hypertexte visité" xfId="8302" builtinId="9" hidden="1"/>
    <cellStyle name="Lien hypertexte visité" xfId="8304" builtinId="9" hidden="1"/>
    <cellStyle name="Lien hypertexte visité" xfId="8306" builtinId="9" hidden="1"/>
    <cellStyle name="Lien hypertexte visité" xfId="8308" builtinId="9" hidden="1"/>
    <cellStyle name="Lien hypertexte visité" xfId="8310" builtinId="9" hidden="1"/>
    <cellStyle name="Lien hypertexte visité" xfId="8312" builtinId="9" hidden="1"/>
    <cellStyle name="Lien hypertexte visité" xfId="8314" builtinId="9" hidden="1"/>
    <cellStyle name="Lien hypertexte visité" xfId="8316" builtinId="9" hidden="1"/>
    <cellStyle name="Lien hypertexte visité" xfId="8318" builtinId="9" hidden="1"/>
    <cellStyle name="Lien hypertexte visité" xfId="8320" builtinId="9" hidden="1"/>
    <cellStyle name="Lien hypertexte visité" xfId="8322" builtinId="9" hidden="1"/>
    <cellStyle name="Lien hypertexte visité" xfId="8324" builtinId="9" hidden="1"/>
    <cellStyle name="Lien hypertexte visité" xfId="8326" builtinId="9" hidden="1"/>
    <cellStyle name="Lien hypertexte visité" xfId="8328" builtinId="9" hidden="1"/>
    <cellStyle name="Lien hypertexte visité" xfId="8330" builtinId="9" hidden="1"/>
    <cellStyle name="Lien hypertexte visité" xfId="8332" builtinId="9" hidden="1"/>
    <cellStyle name="Lien hypertexte visité" xfId="8334" builtinId="9" hidden="1"/>
    <cellStyle name="Lien hypertexte visité" xfId="8336" builtinId="9" hidden="1"/>
    <cellStyle name="Lien hypertexte visité" xfId="8338" builtinId="9" hidden="1"/>
    <cellStyle name="Lien hypertexte visité" xfId="8340" builtinId="9" hidden="1"/>
    <cellStyle name="Lien hypertexte visité" xfId="8342" builtinId="9" hidden="1"/>
    <cellStyle name="Lien hypertexte visité" xfId="8344" builtinId="9" hidden="1"/>
    <cellStyle name="Lien hypertexte visité" xfId="8346" builtinId="9" hidden="1"/>
    <cellStyle name="Lien hypertexte visité" xfId="8348" builtinId="9" hidden="1"/>
    <cellStyle name="Lien hypertexte visité" xfId="8350" builtinId="9" hidden="1"/>
    <cellStyle name="Lien hypertexte visité" xfId="8352" builtinId="9" hidden="1"/>
    <cellStyle name="Lien hypertexte visité" xfId="8354" builtinId="9" hidden="1"/>
    <cellStyle name="Lien hypertexte visité" xfId="8356" builtinId="9" hidden="1"/>
    <cellStyle name="Lien hypertexte visité" xfId="8358" builtinId="9" hidden="1"/>
    <cellStyle name="Lien hypertexte visité" xfId="8360" builtinId="9" hidden="1"/>
    <cellStyle name="Lien hypertexte visité" xfId="8362" builtinId="9" hidden="1"/>
    <cellStyle name="Lien hypertexte visité" xfId="8364" builtinId="9" hidden="1"/>
    <cellStyle name="Lien hypertexte visité" xfId="8366" builtinId="9" hidden="1"/>
    <cellStyle name="Lien hypertexte visité" xfId="8368" builtinId="9" hidden="1"/>
    <cellStyle name="Lien hypertexte visité" xfId="8370" builtinId="9" hidden="1"/>
    <cellStyle name="Lien hypertexte visité" xfId="8372" builtinId="9" hidden="1"/>
    <cellStyle name="Lien hypertexte visité" xfId="8374" builtinId="9" hidden="1"/>
    <cellStyle name="Lien hypertexte visité" xfId="8376" builtinId="9" hidden="1"/>
    <cellStyle name="Lien hypertexte visité" xfId="8378" builtinId="9" hidden="1"/>
    <cellStyle name="Lien hypertexte visité" xfId="8380" builtinId="9" hidden="1"/>
    <cellStyle name="Lien hypertexte visité" xfId="8382" builtinId="9" hidden="1"/>
    <cellStyle name="Lien hypertexte visité" xfId="8384" builtinId="9" hidden="1"/>
    <cellStyle name="Lien hypertexte visité" xfId="8386" builtinId="9" hidden="1"/>
    <cellStyle name="Lien hypertexte visité" xfId="8388" builtinId="9" hidden="1"/>
    <cellStyle name="Lien hypertexte visité" xfId="8390" builtinId="9" hidden="1"/>
    <cellStyle name="Lien hypertexte visité" xfId="8392" builtinId="9" hidden="1"/>
    <cellStyle name="Lien hypertexte visité" xfId="8394" builtinId="9" hidden="1"/>
    <cellStyle name="Lien hypertexte visité" xfId="8396" builtinId="9" hidden="1"/>
    <cellStyle name="Lien hypertexte visité" xfId="8398" builtinId="9" hidden="1"/>
    <cellStyle name="Lien hypertexte visité" xfId="8400" builtinId="9" hidden="1"/>
    <cellStyle name="Lien hypertexte visité" xfId="8402" builtinId="9" hidden="1"/>
    <cellStyle name="Lien hypertexte visité" xfId="8404" builtinId="9" hidden="1"/>
    <cellStyle name="Lien hypertexte visité" xfId="8406" builtinId="9" hidden="1"/>
    <cellStyle name="Lien hypertexte visité" xfId="8408" builtinId="9" hidden="1"/>
    <cellStyle name="Lien hypertexte visité" xfId="8410" builtinId="9" hidden="1"/>
    <cellStyle name="Lien hypertexte visité" xfId="8412" builtinId="9" hidden="1"/>
    <cellStyle name="Lien hypertexte visité" xfId="8414" builtinId="9" hidden="1"/>
    <cellStyle name="Lien hypertexte visité" xfId="8416" builtinId="9" hidden="1"/>
    <cellStyle name="Lien hypertexte visité" xfId="8418" builtinId="9" hidden="1"/>
    <cellStyle name="Lien hypertexte visité" xfId="8420" builtinId="9" hidden="1"/>
    <cellStyle name="Lien hypertexte visité" xfId="8422" builtinId="9" hidden="1"/>
    <cellStyle name="Lien hypertexte visité" xfId="8424" builtinId="9" hidden="1"/>
    <cellStyle name="Lien hypertexte visité" xfId="8426" builtinId="9" hidden="1"/>
    <cellStyle name="Lien hypertexte visité" xfId="8428" builtinId="9" hidden="1"/>
    <cellStyle name="Lien hypertexte visité" xfId="8430" builtinId="9" hidden="1"/>
    <cellStyle name="Lien hypertexte visité" xfId="8432" builtinId="9" hidden="1"/>
    <cellStyle name="Lien hypertexte visité" xfId="8434" builtinId="9" hidden="1"/>
    <cellStyle name="Lien hypertexte visité" xfId="8436" builtinId="9" hidden="1"/>
    <cellStyle name="Lien hypertexte visité" xfId="8438" builtinId="9" hidden="1"/>
    <cellStyle name="Lien hypertexte visité" xfId="8440" builtinId="9" hidden="1"/>
    <cellStyle name="Lien hypertexte visité" xfId="8442" builtinId="9" hidden="1"/>
    <cellStyle name="Lien hypertexte visité" xfId="8444" builtinId="9" hidden="1"/>
    <cellStyle name="Lien hypertexte visité" xfId="8446" builtinId="9" hidden="1"/>
    <cellStyle name="Lien hypertexte visité" xfId="8448" builtinId="9" hidden="1"/>
    <cellStyle name="Lien hypertexte visité" xfId="8450" builtinId="9" hidden="1"/>
    <cellStyle name="Lien hypertexte visité" xfId="8452" builtinId="9" hidden="1"/>
    <cellStyle name="Lien hypertexte visité" xfId="8454" builtinId="9" hidden="1"/>
    <cellStyle name="Lien hypertexte visité" xfId="8456" builtinId="9" hidden="1"/>
    <cellStyle name="Lien hypertexte visité" xfId="8458" builtinId="9" hidden="1"/>
    <cellStyle name="Lien hypertexte visité" xfId="8460" builtinId="9" hidden="1"/>
    <cellStyle name="Lien hypertexte visité" xfId="8462" builtinId="9" hidden="1"/>
    <cellStyle name="Lien hypertexte visité" xfId="8464" builtinId="9" hidden="1"/>
    <cellStyle name="Lien hypertexte visité" xfId="8466" builtinId="9" hidden="1"/>
    <cellStyle name="Lien hypertexte visité" xfId="8468" builtinId="9" hidden="1"/>
    <cellStyle name="Lien hypertexte visité" xfId="8470" builtinId="9" hidden="1"/>
    <cellStyle name="Lien hypertexte visité" xfId="8472" builtinId="9" hidden="1"/>
    <cellStyle name="Lien hypertexte visité" xfId="8474" builtinId="9" hidden="1"/>
    <cellStyle name="Lien hypertexte visité" xfId="8476" builtinId="9" hidden="1"/>
    <cellStyle name="Lien hypertexte visité" xfId="8478" builtinId="9" hidden="1"/>
    <cellStyle name="Lien hypertexte visité" xfId="8480" builtinId="9" hidden="1"/>
    <cellStyle name="Lien hypertexte visité" xfId="8482" builtinId="9" hidden="1"/>
    <cellStyle name="Lien hypertexte visité" xfId="8484" builtinId="9" hidden="1"/>
    <cellStyle name="Lien hypertexte visité" xfId="8486" builtinId="9" hidden="1"/>
    <cellStyle name="Lien hypertexte visité" xfId="8488" builtinId="9" hidden="1"/>
    <cellStyle name="Lien hypertexte visité" xfId="8490" builtinId="9" hidden="1"/>
    <cellStyle name="Lien hypertexte visité" xfId="8492" builtinId="9" hidden="1"/>
    <cellStyle name="Lien hypertexte visité" xfId="8494" builtinId="9" hidden="1"/>
    <cellStyle name="Lien hypertexte visité" xfId="8496" builtinId="9" hidden="1"/>
    <cellStyle name="Lien hypertexte visité" xfId="8498" builtinId="9" hidden="1"/>
    <cellStyle name="Lien hypertexte visité" xfId="8500" builtinId="9" hidden="1"/>
    <cellStyle name="Lien hypertexte visité" xfId="8502" builtinId="9" hidden="1"/>
    <cellStyle name="Lien hypertexte visité" xfId="8504" builtinId="9" hidden="1"/>
    <cellStyle name="Lien hypertexte visité" xfId="8506" builtinId="9" hidden="1"/>
    <cellStyle name="Lien hypertexte visité" xfId="8508" builtinId="9" hidden="1"/>
    <cellStyle name="Lien hypertexte visité" xfId="8510" builtinId="9" hidden="1"/>
    <cellStyle name="Lien hypertexte visité" xfId="8512" builtinId="9" hidden="1"/>
    <cellStyle name="Lien hypertexte visité" xfId="8514" builtinId="9" hidden="1"/>
    <cellStyle name="Lien hypertexte visité" xfId="8516" builtinId="9" hidden="1"/>
    <cellStyle name="Lien hypertexte visité" xfId="8518" builtinId="9" hidden="1"/>
    <cellStyle name="Lien hypertexte visité" xfId="8520" builtinId="9" hidden="1"/>
    <cellStyle name="Lien hypertexte visité" xfId="8522" builtinId="9" hidden="1"/>
    <cellStyle name="Lien hypertexte visité" xfId="8524" builtinId="9" hidden="1"/>
    <cellStyle name="Lien hypertexte visité" xfId="8526" builtinId="9" hidden="1"/>
    <cellStyle name="Lien hypertexte visité" xfId="8528" builtinId="9" hidden="1"/>
    <cellStyle name="Lien hypertexte visité" xfId="8530" builtinId="9" hidden="1"/>
    <cellStyle name="Lien hypertexte visité" xfId="8532" builtinId="9" hidden="1"/>
    <cellStyle name="Lien hypertexte visité" xfId="8534" builtinId="9" hidden="1"/>
    <cellStyle name="Lien hypertexte visité" xfId="8536" builtinId="9" hidden="1"/>
    <cellStyle name="Lien hypertexte visité" xfId="8538" builtinId="9" hidden="1"/>
    <cellStyle name="Lien hypertexte visité" xfId="8540" builtinId="9" hidden="1"/>
    <cellStyle name="Lien hypertexte visité" xfId="8542" builtinId="9" hidden="1"/>
    <cellStyle name="Lien hypertexte visité" xfId="8544" builtinId="9" hidden="1"/>
    <cellStyle name="Lien hypertexte visité" xfId="8546" builtinId="9" hidden="1"/>
    <cellStyle name="Lien hypertexte visité" xfId="8548" builtinId="9" hidden="1"/>
    <cellStyle name="Lien hypertexte visité" xfId="8550" builtinId="9" hidden="1"/>
    <cellStyle name="Lien hypertexte visité" xfId="8552" builtinId="9" hidden="1"/>
    <cellStyle name="Lien hypertexte visité" xfId="8554" builtinId="9" hidden="1"/>
    <cellStyle name="Lien hypertexte visité" xfId="8556" builtinId="9" hidden="1"/>
    <cellStyle name="Lien hypertexte visité" xfId="8558" builtinId="9" hidden="1"/>
    <cellStyle name="Lien hypertexte visité" xfId="8560" builtinId="9" hidden="1"/>
    <cellStyle name="Lien hypertexte visité" xfId="8562" builtinId="9" hidden="1"/>
    <cellStyle name="Lien hypertexte visité" xfId="8564" builtinId="9" hidden="1"/>
    <cellStyle name="Lien hypertexte visité" xfId="8566" builtinId="9" hidden="1"/>
    <cellStyle name="Lien hypertexte visité" xfId="8568" builtinId="9" hidden="1"/>
    <cellStyle name="Lien hypertexte visité" xfId="8570" builtinId="9" hidden="1"/>
    <cellStyle name="Lien hypertexte visité" xfId="8572" builtinId="9" hidden="1"/>
    <cellStyle name="Lien hypertexte visité" xfId="8574" builtinId="9" hidden="1"/>
    <cellStyle name="Lien hypertexte visité" xfId="8576" builtinId="9" hidden="1"/>
    <cellStyle name="Lien hypertexte visité" xfId="8578" builtinId="9" hidden="1"/>
    <cellStyle name="Lien hypertexte visité" xfId="8580" builtinId="9" hidden="1"/>
    <cellStyle name="Lien hypertexte visité" xfId="8582" builtinId="9" hidden="1"/>
    <cellStyle name="Lien hypertexte visité" xfId="8584" builtinId="9" hidden="1"/>
    <cellStyle name="Lien hypertexte visité" xfId="8586" builtinId="9" hidden="1"/>
    <cellStyle name="Lien hypertexte visité" xfId="8588" builtinId="9" hidden="1"/>
    <cellStyle name="Lien hypertexte visité" xfId="8590" builtinId="9" hidden="1"/>
    <cellStyle name="Lien hypertexte visité" xfId="8592" builtinId="9" hidden="1"/>
    <cellStyle name="Lien hypertexte visité" xfId="8594" builtinId="9" hidden="1"/>
    <cellStyle name="Lien hypertexte visité" xfId="8596" builtinId="9" hidden="1"/>
    <cellStyle name="Lien hypertexte visité" xfId="8598" builtinId="9" hidden="1"/>
    <cellStyle name="Lien hypertexte visité" xfId="8600" builtinId="9" hidden="1"/>
    <cellStyle name="Lien hypertexte visité" xfId="8602" builtinId="9" hidden="1"/>
    <cellStyle name="Lien hypertexte visité" xfId="8604" builtinId="9" hidden="1"/>
    <cellStyle name="Lien hypertexte visité" xfId="8606" builtinId="9" hidden="1"/>
    <cellStyle name="Lien hypertexte visité" xfId="8608" builtinId="9" hidden="1"/>
    <cellStyle name="Lien hypertexte visité" xfId="8610" builtinId="9" hidden="1"/>
    <cellStyle name="Lien hypertexte visité" xfId="8612" builtinId="9" hidden="1"/>
    <cellStyle name="Lien hypertexte visité" xfId="8614" builtinId="9" hidden="1"/>
    <cellStyle name="Lien hypertexte visité" xfId="8616" builtinId="9" hidden="1"/>
    <cellStyle name="Lien hypertexte visité" xfId="8618" builtinId="9" hidden="1"/>
    <cellStyle name="Lien hypertexte visité" xfId="8620" builtinId="9" hidden="1"/>
    <cellStyle name="Lien hypertexte visité" xfId="8622" builtinId="9" hidden="1"/>
    <cellStyle name="Lien hypertexte visité" xfId="8624" builtinId="9" hidden="1"/>
    <cellStyle name="Lien hypertexte visité" xfId="8626" builtinId="9" hidden="1"/>
    <cellStyle name="Lien hypertexte visité" xfId="8628" builtinId="9" hidden="1"/>
    <cellStyle name="Lien hypertexte visité" xfId="8630" builtinId="9" hidden="1"/>
    <cellStyle name="Lien hypertexte visité" xfId="8632" builtinId="9" hidden="1"/>
    <cellStyle name="Lien hypertexte visité" xfId="8634" builtinId="9" hidden="1"/>
    <cellStyle name="Lien hypertexte visité" xfId="8636" builtinId="9" hidden="1"/>
    <cellStyle name="Lien hypertexte visité" xfId="8638" builtinId="9" hidden="1"/>
    <cellStyle name="Lien hypertexte visité" xfId="8640" builtinId="9" hidden="1"/>
    <cellStyle name="Lien hypertexte visité" xfId="8642" builtinId="9" hidden="1"/>
    <cellStyle name="Lien hypertexte visité" xfId="8644" builtinId="9" hidden="1"/>
    <cellStyle name="Lien hypertexte visité" xfId="8646" builtinId="9" hidden="1"/>
    <cellStyle name="Lien hypertexte visité" xfId="8648" builtinId="9" hidden="1"/>
    <cellStyle name="Lien hypertexte visité" xfId="8650" builtinId="9" hidden="1"/>
    <cellStyle name="Lien hypertexte visité" xfId="8652" builtinId="9" hidden="1"/>
    <cellStyle name="Lien hypertexte visité" xfId="8654" builtinId="9" hidden="1"/>
    <cellStyle name="Lien hypertexte visité" xfId="8656" builtinId="9" hidden="1"/>
    <cellStyle name="Lien hypertexte visité" xfId="8658" builtinId="9" hidden="1"/>
    <cellStyle name="Lien hypertexte visité" xfId="8660" builtinId="9" hidden="1"/>
    <cellStyle name="Lien hypertexte visité" xfId="8662" builtinId="9" hidden="1"/>
    <cellStyle name="Lien hypertexte visité" xfId="8664" builtinId="9" hidden="1"/>
    <cellStyle name="Lien hypertexte visité" xfId="8666" builtinId="9" hidden="1"/>
    <cellStyle name="Lien hypertexte visité" xfId="8668" builtinId="9" hidden="1"/>
    <cellStyle name="Lien hypertexte visité" xfId="8670" builtinId="9" hidden="1"/>
    <cellStyle name="Lien hypertexte visité" xfId="8672" builtinId="9" hidden="1"/>
    <cellStyle name="Lien hypertexte visité" xfId="8674" builtinId="9" hidden="1"/>
    <cellStyle name="Lien hypertexte visité" xfId="8676" builtinId="9" hidden="1"/>
    <cellStyle name="Lien hypertexte visité" xfId="8678" builtinId="9" hidden="1"/>
    <cellStyle name="Lien hypertexte visité" xfId="8680" builtinId="9" hidden="1"/>
    <cellStyle name="Lien hypertexte visité" xfId="8682" builtinId="9" hidden="1"/>
    <cellStyle name="Lien hypertexte visité" xfId="8684" builtinId="9" hidden="1"/>
    <cellStyle name="Lien hypertexte visité" xfId="8686" builtinId="9" hidden="1"/>
    <cellStyle name="Lien hypertexte visité" xfId="8688" builtinId="9" hidden="1"/>
    <cellStyle name="Lien hypertexte visité" xfId="8690" builtinId="9" hidden="1"/>
    <cellStyle name="Lien hypertexte visité" xfId="8692" builtinId="9" hidden="1"/>
    <cellStyle name="Lien hypertexte visité" xfId="8694" builtinId="9" hidden="1"/>
    <cellStyle name="Lien hypertexte visité" xfId="8696" builtinId="9" hidden="1"/>
    <cellStyle name="Lien hypertexte visité" xfId="8698" builtinId="9" hidden="1"/>
    <cellStyle name="Lien hypertexte visité" xfId="8700" builtinId="9" hidden="1"/>
    <cellStyle name="Lien hypertexte visité" xfId="8702" builtinId="9" hidden="1"/>
    <cellStyle name="Lien hypertexte visité" xfId="8704" builtinId="9" hidden="1"/>
    <cellStyle name="Lien hypertexte visité" xfId="8706" builtinId="9" hidden="1"/>
    <cellStyle name="Lien hypertexte visité" xfId="8708" builtinId="9" hidden="1"/>
    <cellStyle name="Lien hypertexte visité" xfId="8710" builtinId="9" hidden="1"/>
    <cellStyle name="Lien hypertexte visité" xfId="8712" builtinId="9" hidden="1"/>
    <cellStyle name="Lien hypertexte visité" xfId="8714" builtinId="9" hidden="1"/>
    <cellStyle name="Lien hypertexte visité" xfId="8716" builtinId="9" hidden="1"/>
    <cellStyle name="Lien hypertexte visité" xfId="8718" builtinId="9" hidden="1"/>
    <cellStyle name="Lien hypertexte visité" xfId="8720" builtinId="9" hidden="1"/>
    <cellStyle name="Lien hypertexte visité" xfId="8722" builtinId="9" hidden="1"/>
    <cellStyle name="Lien hypertexte visité" xfId="8724" builtinId="9" hidden="1"/>
    <cellStyle name="Lien hypertexte visité" xfId="8726" builtinId="9" hidden="1"/>
    <cellStyle name="Lien hypertexte visité" xfId="8728" builtinId="9" hidden="1"/>
    <cellStyle name="Lien hypertexte visité" xfId="8730" builtinId="9" hidden="1"/>
    <cellStyle name="Lien hypertexte visité" xfId="8732" builtinId="9" hidden="1"/>
    <cellStyle name="Lien hypertexte visité" xfId="8734" builtinId="9" hidden="1"/>
    <cellStyle name="Lien hypertexte visité" xfId="8736" builtinId="9" hidden="1"/>
    <cellStyle name="Lien hypertexte visité" xfId="8738" builtinId="9" hidden="1"/>
    <cellStyle name="Lien hypertexte visité" xfId="8740" builtinId="9" hidden="1"/>
    <cellStyle name="Lien hypertexte visité" xfId="8742" builtinId="9" hidden="1"/>
    <cellStyle name="Lien hypertexte visité" xfId="8744" builtinId="9" hidden="1"/>
    <cellStyle name="Lien hypertexte visité" xfId="8746" builtinId="9" hidden="1"/>
    <cellStyle name="Lien hypertexte visité" xfId="8748" builtinId="9" hidden="1"/>
    <cellStyle name="Lien hypertexte visité" xfId="8750" builtinId="9" hidden="1"/>
    <cellStyle name="Lien hypertexte visité" xfId="8752" builtinId="9" hidden="1"/>
    <cellStyle name="Lien hypertexte visité" xfId="8754" builtinId="9" hidden="1"/>
    <cellStyle name="Lien hypertexte visité" xfId="8756" builtinId="9" hidden="1"/>
    <cellStyle name="Lien hypertexte visité" xfId="8758" builtinId="9" hidden="1"/>
    <cellStyle name="Lien hypertexte visité" xfId="8760" builtinId="9" hidden="1"/>
    <cellStyle name="Lien hypertexte visité" xfId="8762" builtinId="9" hidden="1"/>
    <cellStyle name="Lien hypertexte visité" xfId="8764" builtinId="9" hidden="1"/>
    <cellStyle name="Lien hypertexte visité" xfId="8766" builtinId="9" hidden="1"/>
    <cellStyle name="Lien hypertexte visité" xfId="8768" builtinId="9" hidden="1"/>
    <cellStyle name="Lien hypertexte visité" xfId="8770" builtinId="9" hidden="1"/>
    <cellStyle name="Lien hypertexte visité" xfId="8772" builtinId="9" hidden="1"/>
    <cellStyle name="Lien hypertexte visité" xfId="8774" builtinId="9" hidden="1"/>
    <cellStyle name="Lien hypertexte visité" xfId="8776" builtinId="9" hidden="1"/>
    <cellStyle name="Lien hypertexte visité" xfId="8778" builtinId="9" hidden="1"/>
    <cellStyle name="Lien hypertexte visité" xfId="8780" builtinId="9" hidden="1"/>
    <cellStyle name="Lien hypertexte visité" xfId="8782" builtinId="9" hidden="1"/>
    <cellStyle name="Lien hypertexte visité" xfId="8784" builtinId="9" hidden="1"/>
    <cellStyle name="Lien hypertexte visité" xfId="8786" builtinId="9" hidden="1"/>
    <cellStyle name="Lien hypertexte visité" xfId="8788" builtinId="9" hidden="1"/>
    <cellStyle name="Lien hypertexte visité" xfId="8790" builtinId="9" hidden="1"/>
    <cellStyle name="Lien hypertexte visité" xfId="8792" builtinId="9" hidden="1"/>
    <cellStyle name="Lien hypertexte visité" xfId="8794" builtinId="9" hidden="1"/>
    <cellStyle name="Lien hypertexte visité" xfId="8796" builtinId="9" hidden="1"/>
    <cellStyle name="Lien hypertexte visité" xfId="8798" builtinId="9" hidden="1"/>
    <cellStyle name="Lien hypertexte visité" xfId="8800" builtinId="9" hidden="1"/>
    <cellStyle name="Lien hypertexte visité" xfId="8802" builtinId="9" hidden="1"/>
    <cellStyle name="Lien hypertexte visité" xfId="8804" builtinId="9" hidden="1"/>
    <cellStyle name="Lien hypertexte visité" xfId="8806" builtinId="9" hidden="1"/>
    <cellStyle name="Lien hypertexte visité" xfId="8808" builtinId="9" hidden="1"/>
    <cellStyle name="Lien hypertexte visité" xfId="8810" builtinId="9" hidden="1"/>
    <cellStyle name="Lien hypertexte visité" xfId="8812" builtinId="9" hidden="1"/>
    <cellStyle name="Lien hypertexte visité" xfId="8814" builtinId="9" hidden="1"/>
    <cellStyle name="Lien hypertexte visité" xfId="8816" builtinId="9" hidden="1"/>
    <cellStyle name="Lien hypertexte visité" xfId="8818" builtinId="9" hidden="1"/>
    <cellStyle name="Lien hypertexte visité" xfId="8820" builtinId="9" hidden="1"/>
    <cellStyle name="Lien hypertexte visité" xfId="8822" builtinId="9" hidden="1"/>
    <cellStyle name="Lien hypertexte visité" xfId="8824" builtinId="9" hidden="1"/>
    <cellStyle name="Lien hypertexte visité" xfId="8826" builtinId="9" hidden="1"/>
    <cellStyle name="Lien hypertexte visité" xfId="8828" builtinId="9" hidden="1"/>
    <cellStyle name="Lien hypertexte visité" xfId="8830" builtinId="9" hidden="1"/>
    <cellStyle name="Lien hypertexte visité" xfId="8832" builtinId="9" hidden="1"/>
    <cellStyle name="Lien hypertexte visité" xfId="8834" builtinId="9" hidden="1"/>
    <cellStyle name="Lien hypertexte visité" xfId="8836" builtinId="9" hidden="1"/>
    <cellStyle name="Lien hypertexte visité" xfId="8838" builtinId="9" hidden="1"/>
    <cellStyle name="Lien hypertexte visité" xfId="8840" builtinId="9" hidden="1"/>
    <cellStyle name="Lien hypertexte visité" xfId="8842" builtinId="9" hidden="1"/>
    <cellStyle name="Lien hypertexte visité" xfId="8844" builtinId="9" hidden="1"/>
    <cellStyle name="Lien hypertexte visité" xfId="8846" builtinId="9" hidden="1"/>
    <cellStyle name="Lien hypertexte visité" xfId="8848" builtinId="9" hidden="1"/>
    <cellStyle name="Lien hypertexte visité" xfId="8850" builtinId="9" hidden="1"/>
    <cellStyle name="Lien hypertexte visité" xfId="8852" builtinId="9" hidden="1"/>
    <cellStyle name="Lien hypertexte visité" xfId="8854" builtinId="9" hidden="1"/>
    <cellStyle name="Lien hypertexte visité" xfId="8856" builtinId="9" hidden="1"/>
    <cellStyle name="Lien hypertexte visité" xfId="8858" builtinId="9" hidden="1"/>
    <cellStyle name="Lien hypertexte visité" xfId="8860" builtinId="9" hidden="1"/>
    <cellStyle name="Lien hypertexte visité" xfId="8862" builtinId="9" hidden="1"/>
    <cellStyle name="Lien hypertexte visité" xfId="8864" builtinId="9" hidden="1"/>
    <cellStyle name="Lien hypertexte visité" xfId="8866" builtinId="9" hidden="1"/>
    <cellStyle name="Lien hypertexte visité" xfId="8868" builtinId="9" hidden="1"/>
    <cellStyle name="Lien hypertexte visité" xfId="8870" builtinId="9" hidden="1"/>
    <cellStyle name="Lien hypertexte visité" xfId="8872" builtinId="9" hidden="1"/>
    <cellStyle name="Lien hypertexte visité" xfId="8874" builtinId="9" hidden="1"/>
    <cellStyle name="Lien hypertexte visité" xfId="8876" builtinId="9" hidden="1"/>
    <cellStyle name="Lien hypertexte visité" xfId="8878" builtinId="9" hidden="1"/>
    <cellStyle name="Lien hypertexte visité" xfId="8880" builtinId="9" hidden="1"/>
    <cellStyle name="Lien hypertexte visité" xfId="8882" builtinId="9" hidden="1"/>
    <cellStyle name="Lien hypertexte visité" xfId="8884" builtinId="9" hidden="1"/>
    <cellStyle name="Lien hypertexte visité" xfId="8886" builtinId="9" hidden="1"/>
    <cellStyle name="Lien hypertexte visité" xfId="8888" builtinId="9" hidden="1"/>
    <cellStyle name="Lien hypertexte visité" xfId="8890" builtinId="9" hidden="1"/>
    <cellStyle name="Lien hypertexte visité" xfId="8892" builtinId="9" hidden="1"/>
    <cellStyle name="Lien hypertexte visité" xfId="8894" builtinId="9" hidden="1"/>
    <cellStyle name="Lien hypertexte visité" xfId="8896" builtinId="9" hidden="1"/>
    <cellStyle name="Lien hypertexte visité" xfId="8898" builtinId="9" hidden="1"/>
    <cellStyle name="Lien hypertexte visité" xfId="8900" builtinId="9" hidden="1"/>
    <cellStyle name="Lien hypertexte visité" xfId="8902" builtinId="9" hidden="1"/>
    <cellStyle name="Lien hypertexte visité" xfId="8904" builtinId="9" hidden="1"/>
    <cellStyle name="Lien hypertexte visité" xfId="8906" builtinId="9" hidden="1"/>
    <cellStyle name="Lien hypertexte visité" xfId="8908" builtinId="9" hidden="1"/>
    <cellStyle name="Lien hypertexte visité" xfId="8910" builtinId="9" hidden="1"/>
    <cellStyle name="Lien hypertexte visité" xfId="8912" builtinId="9" hidden="1"/>
    <cellStyle name="Lien hypertexte visité" xfId="8914" builtinId="9" hidden="1"/>
    <cellStyle name="Lien hypertexte visité" xfId="8916" builtinId="9" hidden="1"/>
    <cellStyle name="Lien hypertexte visité" xfId="8918" builtinId="9" hidden="1"/>
    <cellStyle name="Lien hypertexte visité" xfId="8920" builtinId="9" hidden="1"/>
    <cellStyle name="Lien hypertexte visité" xfId="8922" builtinId="9" hidden="1"/>
    <cellStyle name="Lien hypertexte visité" xfId="8924" builtinId="9" hidden="1"/>
    <cellStyle name="Lien hypertexte visité" xfId="8926" builtinId="9" hidden="1"/>
    <cellStyle name="Lien hypertexte visité" xfId="8928" builtinId="9" hidden="1"/>
    <cellStyle name="Lien hypertexte visité" xfId="8930" builtinId="9" hidden="1"/>
    <cellStyle name="Lien hypertexte visité" xfId="8932" builtinId="9" hidden="1"/>
    <cellStyle name="Lien hypertexte visité" xfId="8934" builtinId="9" hidden="1"/>
    <cellStyle name="Lien hypertexte visité" xfId="8936" builtinId="9" hidden="1"/>
    <cellStyle name="Lien hypertexte visité" xfId="8938" builtinId="9" hidden="1"/>
    <cellStyle name="Lien hypertexte visité" xfId="8940" builtinId="9" hidden="1"/>
    <cellStyle name="Lien hypertexte visité" xfId="8942" builtinId="9" hidden="1"/>
    <cellStyle name="Lien hypertexte visité" xfId="8944" builtinId="9" hidden="1"/>
    <cellStyle name="Lien hypertexte visité" xfId="8946" builtinId="9" hidden="1"/>
    <cellStyle name="Lien hypertexte visité" xfId="8948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FFFFFF"/>
      <rgbColor rgb="00CCCCCC"/>
      <rgbColor rgb="00FFFFFF"/>
      <rgbColor rgb="0099CCFF"/>
      <rgbColor rgb="00C0C0C0"/>
      <rgbColor rgb="0099CC00"/>
      <rgbColor rgb="00FFCC00"/>
      <rgbColor rgb="00FF6600"/>
      <rgbColor rgb="00FF9900"/>
      <rgbColor rgb="00DD0806"/>
      <rgbColor rgb="00CCFFCC"/>
      <rgbColor rgb="00CC99FF"/>
      <rgbColor rgb="000000D4"/>
      <rgbColor rgb="00FCF305"/>
      <rgbColor rgb="001FB714"/>
      <rgbColor rgb="00339966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1719"/>
      <color rgb="FFFFA02B"/>
      <color rgb="FFE58F2A"/>
      <color rgb="FFFFBDE9"/>
      <color rgb="FFF9A000"/>
      <color rgb="FFFFE8A1"/>
      <color rgb="FFFF3300"/>
      <color rgb="FFDC4A05"/>
      <color rgb="FFCF4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450273</xdr:colOff>
      <xdr:row>1</xdr:row>
      <xdr:rowOff>311726</xdr:rowOff>
    </xdr:from>
    <xdr:to>
      <xdr:col>11</xdr:col>
      <xdr:colOff>1142999</xdr:colOff>
      <xdr:row>13</xdr:row>
      <xdr:rowOff>288636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40A571A8-5C63-77FD-07DD-8F82A4672925}"/>
            </a:ext>
          </a:extLst>
        </xdr:cNvPr>
        <xdr:cNvSpPr/>
      </xdr:nvSpPr>
      <xdr:spPr bwMode="auto">
        <a:xfrm>
          <a:off x="600364" y="738908"/>
          <a:ext cx="7596908" cy="467591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fr-FR" sz="1100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727363</xdr:colOff>
      <xdr:row>1</xdr:row>
      <xdr:rowOff>488981</xdr:rowOff>
    </xdr:from>
    <xdr:to>
      <xdr:col>22</xdr:col>
      <xdr:colOff>808181</xdr:colOff>
      <xdr:row>21</xdr:row>
      <xdr:rowOff>34637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899908" y="916163"/>
          <a:ext cx="11291455" cy="729265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b="1">
              <a:solidFill>
                <a:schemeClr val="tx1"/>
              </a:solidFill>
              <a:latin typeface="+mn-lt"/>
            </a:rPr>
            <a:t>NOTES</a:t>
          </a:r>
          <a:endParaRPr lang="fr-FR" sz="1600" b="0" u="sng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600" b="0" u="none" baseline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460280</xdr:colOff>
      <xdr:row>11</xdr:row>
      <xdr:rowOff>48215</xdr:rowOff>
    </xdr:from>
    <xdr:to>
      <xdr:col>11</xdr:col>
      <xdr:colOff>1129887</xdr:colOff>
      <xdr:row>14</xdr:row>
      <xdr:rowOff>166144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739189" y="4412397"/>
          <a:ext cx="4444971" cy="1260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fr-FR" sz="1200" b="0" i="0">
              <a:latin typeface="Helvetica Neue Light"/>
              <a:cs typeface="Helvetica Neue Light"/>
            </a:rPr>
            <a:t>UN FILM DE</a:t>
          </a:r>
        </a:p>
        <a:p>
          <a:pPr algn="r"/>
          <a:r>
            <a:rPr lang="fr-FR" sz="2400" b="0" i="0">
              <a:latin typeface="Helvetica Neue Light"/>
              <a:cs typeface="Helvetica Neue Light"/>
            </a:rPr>
            <a:t>Réalisateur/Réalisatrice</a:t>
          </a:r>
        </a:p>
      </xdr:txBody>
    </xdr:sp>
    <xdr:clientData/>
  </xdr:twoCellAnchor>
  <xdr:twoCellAnchor>
    <xdr:from>
      <xdr:col>24</xdr:col>
      <xdr:colOff>304800</xdr:colOff>
      <xdr:row>149</xdr:row>
      <xdr:rowOff>101599</xdr:rowOff>
    </xdr:from>
    <xdr:to>
      <xdr:col>24</xdr:col>
      <xdr:colOff>482603</xdr:colOff>
      <xdr:row>150</xdr:row>
      <xdr:rowOff>-1</xdr:rowOff>
    </xdr:to>
    <xdr:sp macro="" textlink="">
      <xdr:nvSpPr>
        <xdr:cNvPr id="134" name="Triangle rectangl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 bwMode="auto">
        <a:xfrm rot="16200000">
          <a:off x="14097002" y="19977097"/>
          <a:ext cx="127000" cy="177803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24</xdr:col>
      <xdr:colOff>254003</xdr:colOff>
      <xdr:row>149</xdr:row>
      <xdr:rowOff>33865</xdr:rowOff>
    </xdr:from>
    <xdr:to>
      <xdr:col>24</xdr:col>
      <xdr:colOff>474133</xdr:colOff>
      <xdr:row>150</xdr:row>
      <xdr:rowOff>16931</xdr:rowOff>
    </xdr:to>
    <xdr:sp macro="" textlink="">
      <xdr:nvSpPr>
        <xdr:cNvPr id="135" name="Triangle rectangl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 bwMode="auto">
        <a:xfrm rot="16200000">
          <a:off x="14025035" y="19930533"/>
          <a:ext cx="211666" cy="220130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490074</xdr:colOff>
      <xdr:row>7</xdr:row>
      <xdr:rowOff>24197</xdr:rowOff>
    </xdr:from>
    <xdr:to>
      <xdr:col>9</xdr:col>
      <xdr:colOff>404090</xdr:colOff>
      <xdr:row>11</xdr:row>
      <xdr:rowOff>46181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725438" y="2864379"/>
          <a:ext cx="3239107" cy="1545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PRÉSENTE</a:t>
          </a:r>
          <a:endParaRPr lang="fr-FR" sz="2800">
            <a:effectLst/>
          </a:endParaRPr>
        </a:p>
        <a:p>
          <a:pPr algn="l"/>
          <a:endParaRPr lang="fr-FR" sz="1600" b="1" i="0">
            <a:latin typeface="Avenir Next Regular"/>
            <a:cs typeface="Avenir Next Regular"/>
          </a:endParaRPr>
        </a:p>
        <a:p>
          <a:pPr algn="r"/>
          <a:r>
            <a:rPr lang="fr-FR" sz="4800" b="1" i="0">
              <a:latin typeface="Avenir Next Regular"/>
              <a:cs typeface="Avenir Next Regular"/>
            </a:rPr>
            <a:t>TITRE</a:t>
          </a:r>
          <a:endParaRPr lang="fr-FR" sz="4800" b="0" i="0">
            <a:latin typeface="Avenir Next Regular"/>
            <a:cs typeface="Avenir Next Regular"/>
          </a:endParaRPr>
        </a:p>
        <a:p>
          <a:pPr algn="l"/>
          <a:r>
            <a:rPr lang="fr-FR" sz="1200" b="0" i="0">
              <a:latin typeface="Helvetica Neue Light"/>
              <a:cs typeface="Helvetica Neue Light"/>
            </a:rPr>
            <a:t> </a:t>
          </a:r>
        </a:p>
      </xdr:txBody>
    </xdr:sp>
    <xdr:clientData/>
  </xdr:twoCellAnchor>
  <xdr:twoCellAnchor>
    <xdr:from>
      <xdr:col>24</xdr:col>
      <xdr:colOff>169334</xdr:colOff>
      <xdr:row>154</xdr:row>
      <xdr:rowOff>118532</xdr:rowOff>
    </xdr:from>
    <xdr:to>
      <xdr:col>24</xdr:col>
      <xdr:colOff>491063</xdr:colOff>
      <xdr:row>155</xdr:row>
      <xdr:rowOff>8466</xdr:rowOff>
    </xdr:to>
    <xdr:sp macro="" textlink="">
      <xdr:nvSpPr>
        <xdr:cNvPr id="32" name="Triangle 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 rot="16200000">
          <a:off x="16116298" y="23863301"/>
          <a:ext cx="127001" cy="321729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24</xdr:col>
      <xdr:colOff>169334</xdr:colOff>
      <xdr:row>153</xdr:row>
      <xdr:rowOff>118532</xdr:rowOff>
    </xdr:from>
    <xdr:to>
      <xdr:col>24</xdr:col>
      <xdr:colOff>491063</xdr:colOff>
      <xdr:row>154</xdr:row>
      <xdr:rowOff>8466</xdr:rowOff>
    </xdr:to>
    <xdr:sp macro="" textlink="">
      <xdr:nvSpPr>
        <xdr:cNvPr id="44" name="Triangle rectang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 rot="16200000">
          <a:off x="16116299" y="23626234"/>
          <a:ext cx="127000" cy="321729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24</xdr:col>
      <xdr:colOff>10159</xdr:colOff>
      <xdr:row>154</xdr:row>
      <xdr:rowOff>10162</xdr:rowOff>
    </xdr:from>
    <xdr:to>
      <xdr:col>24</xdr:col>
      <xdr:colOff>237067</xdr:colOff>
      <xdr:row>154</xdr:row>
      <xdr:rowOff>101603</xdr:rowOff>
    </xdr:to>
    <xdr:sp macro="" textlink="">
      <xdr:nvSpPr>
        <xdr:cNvPr id="45" name="Triangle rectang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 rot="5400000">
          <a:off x="15927492" y="23784562"/>
          <a:ext cx="91441" cy="226908"/>
        </a:xfrm>
        <a:prstGeom prst="rtTriangle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24</xdr:col>
      <xdr:colOff>169334</xdr:colOff>
      <xdr:row>154</xdr:row>
      <xdr:rowOff>118532</xdr:rowOff>
    </xdr:from>
    <xdr:to>
      <xdr:col>24</xdr:col>
      <xdr:colOff>491063</xdr:colOff>
      <xdr:row>155</xdr:row>
      <xdr:rowOff>8466</xdr:rowOff>
    </xdr:to>
    <xdr:sp macro="" textlink="">
      <xdr:nvSpPr>
        <xdr:cNvPr id="46" name="Triangle rectang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 rot="16200000">
          <a:off x="16116298" y="23863301"/>
          <a:ext cx="127001" cy="321729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24</xdr:col>
      <xdr:colOff>10159</xdr:colOff>
      <xdr:row>155</xdr:row>
      <xdr:rowOff>10162</xdr:rowOff>
    </xdr:from>
    <xdr:to>
      <xdr:col>24</xdr:col>
      <xdr:colOff>237067</xdr:colOff>
      <xdr:row>155</xdr:row>
      <xdr:rowOff>101603</xdr:rowOff>
    </xdr:to>
    <xdr:sp macro="" textlink="">
      <xdr:nvSpPr>
        <xdr:cNvPr id="47" name="Triangle 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 rot="5400000">
          <a:off x="15927492" y="24021629"/>
          <a:ext cx="91441" cy="226908"/>
        </a:xfrm>
        <a:prstGeom prst="rtTriangle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0</xdr:colOff>
      <xdr:row>14</xdr:row>
      <xdr:rowOff>281024</xdr:rowOff>
    </xdr:from>
    <xdr:to>
      <xdr:col>8</xdr:col>
      <xdr:colOff>223083</xdr:colOff>
      <xdr:row>21</xdr:row>
      <xdr:rowOff>50513</xdr:rowOff>
    </xdr:to>
    <xdr:sp macro="" textlink="">
      <xdr:nvSpPr>
        <xdr:cNvPr id="34" name="Rectangl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/>
        </xdr:cNvSpPr>
      </xdr:nvSpPr>
      <xdr:spPr bwMode="auto">
        <a:xfrm>
          <a:off x="0" y="5789649"/>
          <a:ext cx="3509208" cy="2436489"/>
        </a:xfrm>
        <a:prstGeom prst="rect">
          <a:avLst/>
        </a:prstGeom>
        <a:noFill/>
        <a:ln w="9525" cap="flat">
          <a:noFill/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n-US" sz="1500" b="1" i="0" strike="noStrike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PRODUCTEURS</a:t>
          </a:r>
        </a:p>
        <a:p>
          <a:pPr algn="r" rtl="0">
            <a:defRPr sz="1000"/>
          </a:pPr>
          <a:endParaRPr lang="en-US" sz="1500" b="1" i="0" strike="noStrike">
            <a:solidFill>
              <a:srgbClr val="000000"/>
            </a:solidFill>
            <a:latin typeface="Arial Narrow"/>
            <a:ea typeface="Arial Narrow"/>
            <a:cs typeface="Arial Narrow"/>
          </a:endParaRPr>
        </a:p>
        <a:p>
          <a:pPr algn="r" rtl="0">
            <a:defRPr sz="1000"/>
          </a:pPr>
          <a:r>
            <a:rPr lang="en-US" sz="1500" b="1" i="0" strike="noStrike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PRODUCTEUR EXÉCUTIF</a:t>
          </a:r>
        </a:p>
        <a:p>
          <a:pPr algn="r" rtl="0">
            <a:defRPr sz="1000"/>
          </a:pPr>
          <a:r>
            <a:rPr lang="en-US" sz="1500" b="1" i="0" strike="noStrike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DIRECTEUR</a:t>
          </a:r>
          <a:r>
            <a:rPr lang="en-US" sz="1500" b="1" i="0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PRODUCTION</a:t>
          </a:r>
          <a:endParaRPr lang="en-US" sz="1500" b="1" i="0" strike="noStrike">
            <a:solidFill>
              <a:srgbClr val="000000"/>
            </a:solidFill>
            <a:latin typeface="Arial Narrow"/>
            <a:ea typeface="Arial Narrow"/>
            <a:cs typeface="Arial Narrow"/>
          </a:endParaRPr>
        </a:p>
        <a:p>
          <a:pPr algn="r" rtl="0">
            <a:defRPr sz="1000"/>
          </a:pPr>
          <a:r>
            <a:rPr lang="en-US" sz="1500" b="1" i="0" strike="noStrike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CHEF OPÉRATEUR IMAGE</a:t>
          </a:r>
        </a:p>
        <a:p>
          <a:pPr algn="r" rtl="0">
            <a:defRPr sz="1000"/>
          </a:pPr>
          <a:r>
            <a:rPr lang="en-US" sz="1500" b="1" i="0" strike="noStrike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CHEF DÉCORATEUR</a:t>
          </a:r>
        </a:p>
        <a:p>
          <a:pPr algn="r" rtl="0">
            <a:defRPr sz="1000"/>
          </a:pPr>
          <a:r>
            <a:rPr lang="en-US" sz="1500" b="1" i="0" strike="noStrike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CHEF OPÉRATEUR SON</a:t>
          </a:r>
        </a:p>
        <a:p>
          <a:pPr algn="r" rtl="0">
            <a:defRPr sz="1000"/>
          </a:pPr>
          <a:r>
            <a:rPr lang="en-US" sz="1500" b="1" i="0" strike="noStrike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COSTUMES</a:t>
          </a:r>
        </a:p>
        <a:p>
          <a:pPr algn="r" rtl="0">
            <a:defRPr sz="1000"/>
          </a:pPr>
          <a:r>
            <a:rPr lang="en-US" sz="1500" b="1" i="0" strike="noStrike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RÉGISSEUR GÉNÉRAL </a:t>
          </a:r>
        </a:p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500" b="1" i="0" strike="noStrike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1er ASSISTANT RÉALISATEUR</a:t>
          </a:r>
        </a:p>
        <a:p>
          <a:pPr algn="r" rtl="0">
            <a:defRPr sz="1000"/>
          </a:pPr>
          <a:endParaRPr lang="en-US" sz="1500" b="1" i="0" strike="noStrike">
            <a:solidFill>
              <a:srgbClr val="000000"/>
            </a:solidFill>
            <a:latin typeface="Arial Narrow"/>
            <a:ea typeface="Arial Narrow"/>
            <a:cs typeface="Arial Narrow"/>
          </a:endParaRPr>
        </a:p>
        <a:p>
          <a:pPr algn="r" rtl="0">
            <a:defRPr sz="1000"/>
          </a:pPr>
          <a:endParaRPr lang="en-US" sz="1500" b="1" i="0" strike="noStrike">
            <a:solidFill>
              <a:srgbClr val="000000"/>
            </a:solidFill>
            <a:latin typeface="Arial Narrow"/>
            <a:ea typeface="Arial Narrow"/>
            <a:cs typeface="Arial Narrow"/>
          </a:endParaRPr>
        </a:p>
        <a:p>
          <a:pPr algn="r" rtl="0">
            <a:defRPr sz="1000"/>
          </a:pPr>
          <a:endParaRPr lang="en-US" sz="15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r" rtl="0">
            <a:defRPr sz="1000"/>
          </a:pPr>
          <a:endParaRPr lang="en-US" sz="15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8</xdr:col>
      <xdr:colOff>721335</xdr:colOff>
      <xdr:row>14</xdr:row>
      <xdr:rowOff>269479</xdr:rowOff>
    </xdr:from>
    <xdr:to>
      <xdr:col>11</xdr:col>
      <xdr:colOff>427181</xdr:colOff>
      <xdr:row>21</xdr:row>
      <xdr:rowOff>131331</xdr:rowOff>
    </xdr:to>
    <xdr:sp macro="" textlink="">
      <xdr:nvSpPr>
        <xdr:cNvPr id="35" name="Rectangl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/>
        </xdr:cNvSpPr>
      </xdr:nvSpPr>
      <xdr:spPr bwMode="auto">
        <a:xfrm>
          <a:off x="4007460" y="5778104"/>
          <a:ext cx="3484096" cy="2528852"/>
        </a:xfrm>
        <a:prstGeom prst="rect">
          <a:avLst/>
        </a:prstGeom>
        <a:noFill/>
        <a:ln w="9525" cap="flat">
          <a:noFill/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500" b="0" i="0" strike="noStrike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Prénom NOM</a:t>
          </a:r>
        </a:p>
        <a:p>
          <a:pPr algn="l" rtl="0">
            <a:defRPr sz="1000"/>
          </a:pPr>
          <a:endParaRPr lang="en-US" sz="1500" b="0" i="0" strike="noStrike">
            <a:solidFill>
              <a:srgbClr val="000000"/>
            </a:solidFill>
            <a:latin typeface="Arial Narrow"/>
            <a:ea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500" b="0" i="0">
              <a:effectLst/>
              <a:latin typeface="Arial Narrow" panose="020B0606020202030204" pitchFamily="34" charset="0"/>
              <a:ea typeface="+mn-ea"/>
              <a:cs typeface="+mn-cs"/>
            </a:rPr>
            <a:t>Prénom NOM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500" b="0" i="0">
              <a:effectLst/>
              <a:latin typeface="Arial Narrow" panose="020B0606020202030204" pitchFamily="34" charset="0"/>
              <a:ea typeface="+mn-ea"/>
              <a:cs typeface="+mn-cs"/>
            </a:rPr>
            <a:t>Prénom NOM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500" b="0" i="0">
              <a:effectLst/>
              <a:latin typeface="Arial Narrow" panose="020B0606020202030204" pitchFamily="34" charset="0"/>
              <a:ea typeface="+mn-ea"/>
              <a:cs typeface="+mn-cs"/>
            </a:rPr>
            <a:t>Prénom NOM</a:t>
          </a:r>
          <a:endParaRPr lang="fr-FR" sz="1500">
            <a:effectLst/>
            <a:latin typeface="Arial Narrow" panose="020B060602020203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500" b="0" i="0">
              <a:effectLst/>
              <a:latin typeface="Arial Narrow" panose="020B0606020202030204" pitchFamily="34" charset="0"/>
              <a:ea typeface="+mn-ea"/>
              <a:cs typeface="+mn-cs"/>
            </a:rPr>
            <a:t>Prénom NOM</a:t>
          </a:r>
          <a:endParaRPr lang="fr-FR" sz="1500">
            <a:effectLst/>
            <a:latin typeface="Arial Narrow" panose="020B060602020203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500" b="0" i="0">
              <a:effectLst/>
              <a:latin typeface="Arial Narrow" panose="020B0606020202030204" pitchFamily="34" charset="0"/>
              <a:ea typeface="+mn-ea"/>
              <a:cs typeface="+mn-cs"/>
            </a:rPr>
            <a:t>Prénom NOM</a:t>
          </a:r>
          <a:endParaRPr lang="en-US" sz="1500" b="0" i="0" strike="noStrike">
            <a:solidFill>
              <a:srgbClr val="000000"/>
            </a:solidFill>
            <a:effectLst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500" b="0" i="0">
              <a:effectLst/>
              <a:latin typeface="Arial Narrow" panose="020B0606020202030204" pitchFamily="34" charset="0"/>
              <a:ea typeface="+mn-ea"/>
              <a:cs typeface="+mn-cs"/>
            </a:rPr>
            <a:t>Prénom NOM</a:t>
          </a:r>
          <a:endParaRPr lang="fr-FR" sz="1500">
            <a:effectLst/>
            <a:latin typeface="Arial Narrow" panose="020B060602020203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500" b="0" i="0">
              <a:effectLst/>
              <a:latin typeface="Arial Narrow" panose="020B0606020202030204" pitchFamily="34" charset="0"/>
              <a:ea typeface="+mn-ea"/>
              <a:cs typeface="+mn-cs"/>
            </a:rPr>
            <a:t>Prénom NOM</a:t>
          </a:r>
          <a:endParaRPr lang="fr-FR" sz="1500">
            <a:effectLst/>
            <a:latin typeface="Arial Narrow" panose="020B060602020203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500" b="0" i="0">
              <a:effectLst/>
              <a:latin typeface="Arial Narrow" panose="020B0606020202030204" pitchFamily="34" charset="0"/>
              <a:ea typeface="+mn-ea"/>
              <a:cs typeface="+mn-cs"/>
            </a:rPr>
            <a:t>Prénom NOM</a:t>
          </a:r>
          <a:endParaRPr lang="fr-FR" sz="1500">
            <a:effectLst/>
            <a:latin typeface="Arial Narrow" panose="020B060602020203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500">
            <a:effectLst/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2</xdr:col>
      <xdr:colOff>106986</xdr:colOff>
      <xdr:row>2</xdr:row>
      <xdr:rowOff>12505</xdr:rowOff>
    </xdr:from>
    <xdr:to>
      <xdr:col>7</xdr:col>
      <xdr:colOff>284308</xdr:colOff>
      <xdr:row>6</xdr:row>
      <xdr:rowOff>156909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7937A90-95B4-4DD1-B735-71AD4EA4B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713" y="947687"/>
          <a:ext cx="2417140" cy="1668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304800</xdr:colOff>
      <xdr:row>149</xdr:row>
      <xdr:rowOff>101599</xdr:rowOff>
    </xdr:from>
    <xdr:to>
      <xdr:col>23</xdr:col>
      <xdr:colOff>482603</xdr:colOff>
      <xdr:row>150</xdr:row>
      <xdr:rowOff>-1</xdr:rowOff>
    </xdr:to>
    <xdr:sp macro="" textlink="">
      <xdr:nvSpPr>
        <xdr:cNvPr id="2" name="Triangle rectangle 1">
          <a:extLst>
            <a:ext uri="{FF2B5EF4-FFF2-40B4-BE49-F238E27FC236}">
              <a16:creationId xmlns:a16="http://schemas.microsoft.com/office/drawing/2014/main" id="{66A5C55E-FD3D-4AF6-B7FC-BB2B0F3E1E7B}"/>
            </a:ext>
          </a:extLst>
        </xdr:cNvPr>
        <xdr:cNvSpPr/>
      </xdr:nvSpPr>
      <xdr:spPr bwMode="auto">
        <a:xfrm rot="16200000">
          <a:off x="25239520" y="37179825"/>
          <a:ext cx="0" cy="177803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23</xdr:col>
      <xdr:colOff>169334</xdr:colOff>
      <xdr:row>154</xdr:row>
      <xdr:rowOff>118532</xdr:rowOff>
    </xdr:from>
    <xdr:to>
      <xdr:col>23</xdr:col>
      <xdr:colOff>491063</xdr:colOff>
      <xdr:row>155</xdr:row>
      <xdr:rowOff>8466</xdr:rowOff>
    </xdr:to>
    <xdr:sp macro="" textlink="">
      <xdr:nvSpPr>
        <xdr:cNvPr id="6" name="Triangle rectangle 5">
          <a:extLst>
            <a:ext uri="{FF2B5EF4-FFF2-40B4-BE49-F238E27FC236}">
              <a16:creationId xmlns:a16="http://schemas.microsoft.com/office/drawing/2014/main" id="{B09DA8E0-5904-4F0B-92E8-C2B5221ADB9D}"/>
            </a:ext>
          </a:extLst>
        </xdr:cNvPr>
        <xdr:cNvSpPr/>
      </xdr:nvSpPr>
      <xdr:spPr bwMode="auto">
        <a:xfrm rot="16200000">
          <a:off x="25176017" y="37107862"/>
          <a:ext cx="0" cy="321729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23</xdr:col>
      <xdr:colOff>169334</xdr:colOff>
      <xdr:row>153</xdr:row>
      <xdr:rowOff>118532</xdr:rowOff>
    </xdr:from>
    <xdr:to>
      <xdr:col>23</xdr:col>
      <xdr:colOff>491063</xdr:colOff>
      <xdr:row>154</xdr:row>
      <xdr:rowOff>8466</xdr:rowOff>
    </xdr:to>
    <xdr:sp macro="" textlink="">
      <xdr:nvSpPr>
        <xdr:cNvPr id="7" name="Triangle rectangle 6">
          <a:extLst>
            <a:ext uri="{FF2B5EF4-FFF2-40B4-BE49-F238E27FC236}">
              <a16:creationId xmlns:a16="http://schemas.microsoft.com/office/drawing/2014/main" id="{FAA61BBB-2DC7-4139-8070-2982EE66ADA9}"/>
            </a:ext>
          </a:extLst>
        </xdr:cNvPr>
        <xdr:cNvSpPr/>
      </xdr:nvSpPr>
      <xdr:spPr bwMode="auto">
        <a:xfrm rot="16200000">
          <a:off x="25176017" y="37107862"/>
          <a:ext cx="0" cy="321729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23</xdr:col>
      <xdr:colOff>169334</xdr:colOff>
      <xdr:row>154</xdr:row>
      <xdr:rowOff>118532</xdr:rowOff>
    </xdr:from>
    <xdr:to>
      <xdr:col>23</xdr:col>
      <xdr:colOff>491063</xdr:colOff>
      <xdr:row>155</xdr:row>
      <xdr:rowOff>8466</xdr:rowOff>
    </xdr:to>
    <xdr:sp macro="" textlink="">
      <xdr:nvSpPr>
        <xdr:cNvPr id="8" name="Triangle rectangle 7">
          <a:extLst>
            <a:ext uri="{FF2B5EF4-FFF2-40B4-BE49-F238E27FC236}">
              <a16:creationId xmlns:a16="http://schemas.microsoft.com/office/drawing/2014/main" id="{43040786-E1ED-4337-8106-156E1A76F880}"/>
            </a:ext>
          </a:extLst>
        </xdr:cNvPr>
        <xdr:cNvSpPr/>
      </xdr:nvSpPr>
      <xdr:spPr bwMode="auto">
        <a:xfrm rot="16200000">
          <a:off x="25176017" y="37107862"/>
          <a:ext cx="0" cy="321729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304800</xdr:colOff>
      <xdr:row>149</xdr:row>
      <xdr:rowOff>101599</xdr:rowOff>
    </xdr:from>
    <xdr:to>
      <xdr:col>17</xdr:col>
      <xdr:colOff>482603</xdr:colOff>
      <xdr:row>150</xdr:row>
      <xdr:rowOff>-1</xdr:rowOff>
    </xdr:to>
    <xdr:sp macro="" textlink="">
      <xdr:nvSpPr>
        <xdr:cNvPr id="10" name="Triangle rectangle 9">
          <a:extLst>
            <a:ext uri="{FF2B5EF4-FFF2-40B4-BE49-F238E27FC236}">
              <a16:creationId xmlns:a16="http://schemas.microsoft.com/office/drawing/2014/main" id="{B43452DC-818E-4735-A09B-240B18FFAEEB}"/>
            </a:ext>
          </a:extLst>
        </xdr:cNvPr>
        <xdr:cNvSpPr/>
      </xdr:nvSpPr>
      <xdr:spPr bwMode="auto">
        <a:xfrm rot="16200000">
          <a:off x="50717452" y="36534723"/>
          <a:ext cx="0" cy="177803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254003</xdr:colOff>
      <xdr:row>149</xdr:row>
      <xdr:rowOff>33865</xdr:rowOff>
    </xdr:from>
    <xdr:to>
      <xdr:col>17</xdr:col>
      <xdr:colOff>474133</xdr:colOff>
      <xdr:row>150</xdr:row>
      <xdr:rowOff>16931</xdr:rowOff>
    </xdr:to>
    <xdr:sp macro="" textlink="">
      <xdr:nvSpPr>
        <xdr:cNvPr id="11" name="Triangle rectangle 10">
          <a:extLst>
            <a:ext uri="{FF2B5EF4-FFF2-40B4-BE49-F238E27FC236}">
              <a16:creationId xmlns:a16="http://schemas.microsoft.com/office/drawing/2014/main" id="{D9808B2B-9D58-4EB8-8F6B-7A36140FFFDA}"/>
            </a:ext>
          </a:extLst>
        </xdr:cNvPr>
        <xdr:cNvSpPr/>
      </xdr:nvSpPr>
      <xdr:spPr bwMode="auto">
        <a:xfrm rot="16200000">
          <a:off x="50687818" y="36513560"/>
          <a:ext cx="0" cy="220130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169334</xdr:colOff>
      <xdr:row>154</xdr:row>
      <xdr:rowOff>118532</xdr:rowOff>
    </xdr:from>
    <xdr:to>
      <xdr:col>17</xdr:col>
      <xdr:colOff>491063</xdr:colOff>
      <xdr:row>155</xdr:row>
      <xdr:rowOff>8466</xdr:rowOff>
    </xdr:to>
    <xdr:sp macro="" textlink="">
      <xdr:nvSpPr>
        <xdr:cNvPr id="12" name="Triangle rectangle 11">
          <a:extLst>
            <a:ext uri="{FF2B5EF4-FFF2-40B4-BE49-F238E27FC236}">
              <a16:creationId xmlns:a16="http://schemas.microsoft.com/office/drawing/2014/main" id="{C86BCCEC-F55C-44F8-9633-CA2F4696DFDA}"/>
            </a:ext>
          </a:extLst>
        </xdr:cNvPr>
        <xdr:cNvSpPr/>
      </xdr:nvSpPr>
      <xdr:spPr bwMode="auto">
        <a:xfrm rot="16200000">
          <a:off x="50653949" y="36462760"/>
          <a:ext cx="0" cy="321729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169334</xdr:colOff>
      <xdr:row>153</xdr:row>
      <xdr:rowOff>118532</xdr:rowOff>
    </xdr:from>
    <xdr:to>
      <xdr:col>17</xdr:col>
      <xdr:colOff>491063</xdr:colOff>
      <xdr:row>154</xdr:row>
      <xdr:rowOff>8466</xdr:rowOff>
    </xdr:to>
    <xdr:sp macro="" textlink="">
      <xdr:nvSpPr>
        <xdr:cNvPr id="13" name="Triangle rectangle 12">
          <a:extLst>
            <a:ext uri="{FF2B5EF4-FFF2-40B4-BE49-F238E27FC236}">
              <a16:creationId xmlns:a16="http://schemas.microsoft.com/office/drawing/2014/main" id="{A85E5FC3-28EE-48BC-8A8B-06EBE6A78F78}"/>
            </a:ext>
          </a:extLst>
        </xdr:cNvPr>
        <xdr:cNvSpPr/>
      </xdr:nvSpPr>
      <xdr:spPr bwMode="auto">
        <a:xfrm rot="16200000">
          <a:off x="50653949" y="36462760"/>
          <a:ext cx="0" cy="321729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169334</xdr:colOff>
      <xdr:row>154</xdr:row>
      <xdr:rowOff>118532</xdr:rowOff>
    </xdr:from>
    <xdr:to>
      <xdr:col>17</xdr:col>
      <xdr:colOff>491063</xdr:colOff>
      <xdr:row>155</xdr:row>
      <xdr:rowOff>8466</xdr:rowOff>
    </xdr:to>
    <xdr:sp macro="" textlink="">
      <xdr:nvSpPr>
        <xdr:cNvPr id="14" name="Triangle rectangle 13">
          <a:extLst>
            <a:ext uri="{FF2B5EF4-FFF2-40B4-BE49-F238E27FC236}">
              <a16:creationId xmlns:a16="http://schemas.microsoft.com/office/drawing/2014/main" id="{CEABD07F-13D0-4B96-9DBC-73CA6A28593D}"/>
            </a:ext>
          </a:extLst>
        </xdr:cNvPr>
        <xdr:cNvSpPr/>
      </xdr:nvSpPr>
      <xdr:spPr bwMode="auto">
        <a:xfrm rot="16200000">
          <a:off x="50653949" y="36462760"/>
          <a:ext cx="0" cy="321729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1200727</xdr:colOff>
      <xdr:row>26</xdr:row>
      <xdr:rowOff>1259</xdr:rowOff>
    </xdr:from>
    <xdr:to>
      <xdr:col>16</xdr:col>
      <xdr:colOff>411125</xdr:colOff>
      <xdr:row>27</xdr:row>
      <xdr:rowOff>11544</xdr:rowOff>
    </xdr:to>
    <xdr:sp macro="" textlink="">
      <xdr:nvSpPr>
        <xdr:cNvPr id="17" name="Triangle rectangle 16">
          <a:extLst>
            <a:ext uri="{FF2B5EF4-FFF2-40B4-BE49-F238E27FC236}">
              <a16:creationId xmlns:a16="http://schemas.microsoft.com/office/drawing/2014/main" id="{1B5C8732-41FF-4AEB-BE61-54F6EAE53F7B}"/>
            </a:ext>
          </a:extLst>
        </xdr:cNvPr>
        <xdr:cNvSpPr/>
      </xdr:nvSpPr>
      <xdr:spPr bwMode="auto">
        <a:xfrm rot="16200000">
          <a:off x="49981533" y="9799203"/>
          <a:ext cx="232535" cy="416898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304800</xdr:colOff>
      <xdr:row>149</xdr:row>
      <xdr:rowOff>101599</xdr:rowOff>
    </xdr:from>
    <xdr:to>
      <xdr:col>16</xdr:col>
      <xdr:colOff>482603</xdr:colOff>
      <xdr:row>150</xdr:row>
      <xdr:rowOff>-1</xdr:rowOff>
    </xdr:to>
    <xdr:sp macro="" textlink="">
      <xdr:nvSpPr>
        <xdr:cNvPr id="19" name="Triangle rectangle 18">
          <a:extLst>
            <a:ext uri="{FF2B5EF4-FFF2-40B4-BE49-F238E27FC236}">
              <a16:creationId xmlns:a16="http://schemas.microsoft.com/office/drawing/2014/main" id="{EE10F615-F850-4D1D-A99D-4B88D3F388A9}"/>
            </a:ext>
          </a:extLst>
        </xdr:cNvPr>
        <xdr:cNvSpPr/>
      </xdr:nvSpPr>
      <xdr:spPr bwMode="auto">
        <a:xfrm rot="16200000">
          <a:off x="50260252" y="36563298"/>
          <a:ext cx="0" cy="120653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169334</xdr:colOff>
      <xdr:row>154</xdr:row>
      <xdr:rowOff>118532</xdr:rowOff>
    </xdr:from>
    <xdr:to>
      <xdr:col>16</xdr:col>
      <xdr:colOff>491063</xdr:colOff>
      <xdr:row>155</xdr:row>
      <xdr:rowOff>8466</xdr:rowOff>
    </xdr:to>
    <xdr:sp macro="" textlink="">
      <xdr:nvSpPr>
        <xdr:cNvPr id="20" name="Triangle rectangle 19">
          <a:extLst>
            <a:ext uri="{FF2B5EF4-FFF2-40B4-BE49-F238E27FC236}">
              <a16:creationId xmlns:a16="http://schemas.microsoft.com/office/drawing/2014/main" id="{DEC20478-3AA4-4B69-8F12-B03AE4123D40}"/>
            </a:ext>
          </a:extLst>
        </xdr:cNvPr>
        <xdr:cNvSpPr/>
      </xdr:nvSpPr>
      <xdr:spPr bwMode="auto">
        <a:xfrm rot="16200000">
          <a:off x="50193574" y="36494510"/>
          <a:ext cx="0" cy="258229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169334</xdr:colOff>
      <xdr:row>153</xdr:row>
      <xdr:rowOff>118532</xdr:rowOff>
    </xdr:from>
    <xdr:to>
      <xdr:col>16</xdr:col>
      <xdr:colOff>491063</xdr:colOff>
      <xdr:row>154</xdr:row>
      <xdr:rowOff>8466</xdr:rowOff>
    </xdr:to>
    <xdr:sp macro="" textlink="">
      <xdr:nvSpPr>
        <xdr:cNvPr id="21" name="Triangle rectangle 20">
          <a:extLst>
            <a:ext uri="{FF2B5EF4-FFF2-40B4-BE49-F238E27FC236}">
              <a16:creationId xmlns:a16="http://schemas.microsoft.com/office/drawing/2014/main" id="{2659EADE-A81B-4838-B398-267D825F6BBD}"/>
            </a:ext>
          </a:extLst>
        </xdr:cNvPr>
        <xdr:cNvSpPr/>
      </xdr:nvSpPr>
      <xdr:spPr bwMode="auto">
        <a:xfrm rot="16200000">
          <a:off x="50193574" y="36494510"/>
          <a:ext cx="0" cy="258229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169334</xdr:colOff>
      <xdr:row>154</xdr:row>
      <xdr:rowOff>118532</xdr:rowOff>
    </xdr:from>
    <xdr:to>
      <xdr:col>16</xdr:col>
      <xdr:colOff>491063</xdr:colOff>
      <xdr:row>155</xdr:row>
      <xdr:rowOff>8466</xdr:rowOff>
    </xdr:to>
    <xdr:sp macro="" textlink="">
      <xdr:nvSpPr>
        <xdr:cNvPr id="22" name="Triangle rectangle 21">
          <a:extLst>
            <a:ext uri="{FF2B5EF4-FFF2-40B4-BE49-F238E27FC236}">
              <a16:creationId xmlns:a16="http://schemas.microsoft.com/office/drawing/2014/main" id="{0B3A3483-8DFE-430C-950D-8EDF8D2B53AE}"/>
            </a:ext>
          </a:extLst>
        </xdr:cNvPr>
        <xdr:cNvSpPr/>
      </xdr:nvSpPr>
      <xdr:spPr bwMode="auto">
        <a:xfrm rot="16200000">
          <a:off x="50193574" y="36494510"/>
          <a:ext cx="0" cy="258229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22</xdr:col>
      <xdr:colOff>1010227</xdr:colOff>
      <xdr:row>25</xdr:row>
      <xdr:rowOff>207634</xdr:rowOff>
    </xdr:from>
    <xdr:to>
      <xdr:col>23</xdr:col>
      <xdr:colOff>411125</xdr:colOff>
      <xdr:row>26</xdr:row>
      <xdr:rowOff>217919</xdr:rowOff>
    </xdr:to>
    <xdr:sp macro="" textlink="">
      <xdr:nvSpPr>
        <xdr:cNvPr id="24" name="Triangle rectangle 23">
          <a:extLst>
            <a:ext uri="{FF2B5EF4-FFF2-40B4-BE49-F238E27FC236}">
              <a16:creationId xmlns:a16="http://schemas.microsoft.com/office/drawing/2014/main" id="{8FAAA973-2FD0-4EFA-99ED-6D4166C98B62}"/>
            </a:ext>
          </a:extLst>
        </xdr:cNvPr>
        <xdr:cNvSpPr/>
      </xdr:nvSpPr>
      <xdr:spPr bwMode="auto">
        <a:xfrm rot="16200000">
          <a:off x="30550533" y="10005578"/>
          <a:ext cx="232535" cy="416898"/>
        </a:xfrm>
        <a:prstGeom prst="rtTriangle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V391"/>
  <sheetViews>
    <sheetView showGridLines="0" showZeros="0" tabSelected="1" topLeftCell="CR16" zoomScale="70" zoomScaleNormal="70" zoomScalePageLayoutView="70" workbookViewId="0">
      <selection activeCell="CZ43" sqref="CZ43"/>
    </sheetView>
  </sheetViews>
  <sheetFormatPr baseColWidth="10" defaultColWidth="10.33203125" defaultRowHeight="0" customHeight="1" zeroHeight="1" x14ac:dyDescent="0.2"/>
  <cols>
    <col min="1" max="1" width="2" style="15" customWidth="1"/>
    <col min="2" max="3" width="7.1640625" style="15" customWidth="1"/>
    <col min="4" max="4" width="6.6640625" style="15" customWidth="1"/>
    <col min="5" max="5" width="4.5" style="15" customWidth="1"/>
    <col min="6" max="6" width="5.83203125" style="15" customWidth="1"/>
    <col min="7" max="7" width="5.1640625" style="15" customWidth="1"/>
    <col min="8" max="8" width="4.5" style="15" customWidth="1"/>
    <col min="9" max="9" width="16.83203125" style="15" customWidth="1"/>
    <col min="10" max="10" width="26.83203125" style="15" customWidth="1"/>
    <col min="11" max="11" width="5.83203125" style="15" customWidth="1"/>
    <col min="12" max="12" width="31.33203125" style="15" customWidth="1"/>
    <col min="13" max="13" width="74.83203125" style="15" customWidth="1"/>
    <col min="14" max="14" width="6.5" style="74" customWidth="1"/>
    <col min="15" max="15" width="7.83203125" style="74" customWidth="1"/>
    <col min="16" max="16" width="13.1640625" style="74" customWidth="1"/>
    <col min="17" max="17" width="5.5" style="15" customWidth="1"/>
    <col min="18" max="18" width="6.5" style="15" customWidth="1"/>
    <col min="19" max="19" width="71.5" style="223" customWidth="1"/>
    <col min="20" max="20" width="61.1640625" style="223" customWidth="1"/>
    <col min="21" max="21" width="6.5" style="74" customWidth="1"/>
    <col min="22" max="22" width="7.83203125" style="74" customWidth="1"/>
    <col min="23" max="23" width="13.1640625" style="74" customWidth="1"/>
    <col min="24" max="24" width="5.5" style="15" customWidth="1"/>
    <col min="25" max="25" width="6.5" style="15" customWidth="1"/>
    <col min="26" max="26" width="2.5" style="15" customWidth="1"/>
    <col min="27" max="98" width="4.5" style="15" customWidth="1"/>
    <col min="99" max="99" width="5.5" style="15" customWidth="1"/>
    <col min="100" max="100" width="5.5" style="75" customWidth="1"/>
    <col min="101" max="101" width="5.5" style="15" customWidth="1"/>
    <col min="102" max="124" width="5.5" style="75" customWidth="1"/>
    <col min="125" max="125" width="5.5" style="15" customWidth="1"/>
    <col min="126" max="135" width="5.5" style="75" customWidth="1"/>
    <col min="136" max="136" width="5.5" style="15" customWidth="1"/>
    <col min="137" max="148" width="5.5" style="75" customWidth="1"/>
    <col min="149" max="149" width="5.5" style="15" customWidth="1"/>
    <col min="150" max="150" width="5.83203125" style="15" customWidth="1"/>
    <col min="151" max="152" width="5.5" style="15" customWidth="1"/>
    <col min="153" max="153" width="7.5" style="15" customWidth="1"/>
    <col min="154" max="154" width="2.5" style="15" customWidth="1"/>
    <col min="155" max="155" width="5.5" style="15" customWidth="1"/>
    <col min="156" max="174" width="5.5" style="75" customWidth="1"/>
    <col min="175" max="175" width="5.5" style="15" customWidth="1"/>
    <col min="176" max="185" width="5.5" style="75" customWidth="1"/>
    <col min="186" max="186" width="2.5" style="15" customWidth="1"/>
    <col min="187" max="199" width="5.5" style="15" customWidth="1"/>
    <col min="200" max="200" width="6" style="15" customWidth="1"/>
    <col min="201" max="201" width="8.1640625" style="15" customWidth="1"/>
    <col min="202" max="16384" width="10.33203125" style="15"/>
  </cols>
  <sheetData>
    <row r="1" spans="1:282" s="2" customFormat="1" ht="34" customHeight="1" thickBot="1" x14ac:dyDescent="0.25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  <c r="O1" s="166"/>
      <c r="P1" s="166"/>
      <c r="Q1" s="131"/>
      <c r="R1" s="131"/>
      <c r="S1" s="220"/>
      <c r="T1" s="220"/>
      <c r="U1" s="166"/>
      <c r="V1" s="166"/>
      <c r="W1" s="166"/>
      <c r="X1" s="131"/>
      <c r="Y1" s="131"/>
      <c r="Z1" s="167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27"/>
      <c r="CV1" s="132"/>
      <c r="CW1" s="127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394"/>
      <c r="DU1" s="127"/>
      <c r="DV1" s="132"/>
      <c r="DW1" s="132"/>
      <c r="DX1" s="132"/>
      <c r="DY1" s="132"/>
      <c r="DZ1" s="132"/>
      <c r="EA1" s="132"/>
      <c r="EB1" s="132"/>
      <c r="EC1" s="132"/>
      <c r="ED1" s="132"/>
      <c r="EE1" s="394"/>
      <c r="EF1" s="127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394"/>
      <c r="ES1" s="186"/>
      <c r="ET1" s="186"/>
      <c r="EU1" s="186"/>
      <c r="EV1" s="133"/>
      <c r="EW1" s="130"/>
      <c r="EX1" s="127"/>
      <c r="EY1" s="127"/>
      <c r="EZ1" s="132"/>
      <c r="FA1" s="132"/>
      <c r="FB1" s="132"/>
      <c r="FC1" s="132"/>
      <c r="FD1" s="394"/>
      <c r="FE1" s="132"/>
      <c r="FF1" s="132"/>
      <c r="FG1" s="132"/>
      <c r="FH1" s="132"/>
      <c r="FI1" s="132"/>
      <c r="FJ1" s="132"/>
      <c r="FK1" s="394"/>
      <c r="FL1" s="132"/>
      <c r="FM1" s="132"/>
      <c r="FN1" s="132"/>
      <c r="FO1" s="132"/>
      <c r="FP1" s="132"/>
      <c r="FQ1" s="132"/>
      <c r="FR1" s="394"/>
      <c r="FS1" s="127"/>
      <c r="FT1" s="132"/>
      <c r="FU1" s="132"/>
      <c r="FV1" s="132"/>
      <c r="FW1" s="132"/>
      <c r="FX1" s="132"/>
      <c r="FY1" s="132"/>
      <c r="FZ1" s="132"/>
      <c r="GA1" s="132"/>
      <c r="GB1" s="132"/>
      <c r="GC1" s="394"/>
      <c r="GD1" s="127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30"/>
      <c r="GS1" s="130"/>
      <c r="GT1" s="228"/>
      <c r="GU1" s="228"/>
      <c r="GV1" s="228"/>
      <c r="GW1" s="228"/>
      <c r="GX1" s="228"/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  <c r="HS1" s="228"/>
      <c r="HT1" s="228"/>
      <c r="HU1" s="228"/>
      <c r="HV1" s="228"/>
      <c r="HW1" s="228"/>
      <c r="HX1" s="228"/>
      <c r="HY1" s="228"/>
      <c r="HZ1" s="228"/>
      <c r="IA1" s="228"/>
      <c r="IB1" s="228"/>
      <c r="IC1" s="228"/>
      <c r="ID1" s="228"/>
      <c r="IE1" s="228"/>
      <c r="IF1" s="228"/>
      <c r="IG1" s="228"/>
      <c r="IH1" s="228"/>
      <c r="II1" s="228"/>
      <c r="IJ1" s="228"/>
      <c r="IK1" s="228"/>
      <c r="IL1" s="228"/>
      <c r="IM1" s="228"/>
      <c r="IN1" s="228"/>
      <c r="IO1" s="228"/>
      <c r="IP1" s="228"/>
      <c r="IQ1" s="228"/>
      <c r="IR1" s="228"/>
      <c r="IS1" s="228"/>
      <c r="IT1" s="228"/>
      <c r="IU1" s="228"/>
      <c r="IV1" s="228"/>
      <c r="IW1" s="228"/>
      <c r="IX1" s="228"/>
      <c r="IY1" s="228"/>
      <c r="IZ1" s="228"/>
      <c r="JA1" s="228"/>
      <c r="JB1" s="228"/>
      <c r="JC1" s="228"/>
      <c r="JD1" s="228"/>
      <c r="JE1" s="228"/>
      <c r="JF1" s="228"/>
      <c r="JG1" s="228"/>
      <c r="JH1" s="228"/>
      <c r="JI1" s="228"/>
      <c r="JJ1" s="228"/>
      <c r="JK1" s="228"/>
      <c r="JL1" s="228"/>
      <c r="JM1" s="228"/>
      <c r="JN1" s="228"/>
      <c r="JO1" s="228"/>
      <c r="JP1" s="228"/>
      <c r="JQ1" s="228"/>
      <c r="JR1" s="228"/>
      <c r="JS1" s="228"/>
      <c r="JT1" s="228"/>
      <c r="JU1" s="228"/>
      <c r="JV1" s="228"/>
    </row>
    <row r="2" spans="1:282" s="2" customFormat="1" ht="40" customHeight="1" thickTop="1" thickBot="1" x14ac:dyDescent="0.25">
      <c r="A2" s="164"/>
      <c r="B2" s="933"/>
      <c r="C2" s="934"/>
      <c r="D2" s="934"/>
      <c r="E2" s="934"/>
      <c r="F2" s="934"/>
      <c r="G2" s="934"/>
      <c r="H2" s="934"/>
      <c r="I2" s="948"/>
      <c r="J2" s="948"/>
      <c r="K2" s="299"/>
      <c r="L2" s="293"/>
      <c r="M2" s="293"/>
      <c r="N2" s="293"/>
      <c r="O2" s="293"/>
      <c r="P2" s="293"/>
      <c r="Q2" s="293"/>
      <c r="R2" s="293"/>
      <c r="S2" s="299"/>
      <c r="T2" s="299"/>
      <c r="U2" s="293"/>
      <c r="V2" s="293"/>
      <c r="W2" s="293"/>
      <c r="X2" s="293"/>
      <c r="Y2" s="294"/>
      <c r="Z2" s="58"/>
      <c r="AA2" s="1015" t="str">
        <f>"RÔLES (" &amp;SUM(AA3:BY3) &amp;" cachets)"</f>
        <v>RÔLES (3 cachets)</v>
      </c>
      <c r="AB2" s="1016"/>
      <c r="AC2" s="1016"/>
      <c r="AD2" s="1016"/>
      <c r="AE2" s="1016"/>
      <c r="AF2" s="1016"/>
      <c r="AG2" s="1016"/>
      <c r="AH2" s="1016"/>
      <c r="AI2" s="1016"/>
      <c r="AJ2" s="1016"/>
      <c r="AK2" s="1016"/>
      <c r="AL2" s="1016"/>
      <c r="AM2" s="1016"/>
      <c r="AN2" s="1016"/>
      <c r="AO2" s="1016"/>
      <c r="AP2" s="1016"/>
      <c r="AQ2" s="1016"/>
      <c r="AR2" s="1016"/>
      <c r="AS2" s="1016"/>
      <c r="AT2" s="1016"/>
      <c r="AU2" s="1016"/>
      <c r="AV2" s="1016"/>
      <c r="AW2" s="1016"/>
      <c r="AX2" s="1016"/>
      <c r="AY2" s="1016"/>
      <c r="AZ2" s="1016"/>
      <c r="BA2" s="1016"/>
      <c r="BB2" s="1016"/>
      <c r="BC2" s="1016"/>
      <c r="BD2" s="1016"/>
      <c r="BE2" s="1016"/>
      <c r="BF2" s="1016"/>
      <c r="BG2" s="1016"/>
      <c r="BH2" s="1016"/>
      <c r="BI2" s="1016"/>
      <c r="BJ2" s="1016"/>
      <c r="BK2" s="1016"/>
      <c r="BL2" s="1016"/>
      <c r="BM2" s="1016"/>
      <c r="BN2" s="1016"/>
      <c r="BO2" s="1016"/>
      <c r="BP2" s="1016"/>
      <c r="BQ2" s="1016"/>
      <c r="BR2" s="1016"/>
      <c r="BS2" s="1016"/>
      <c r="BT2" s="1016"/>
      <c r="BU2" s="1016"/>
      <c r="BV2" s="1016"/>
      <c r="BW2" s="1016"/>
      <c r="BX2" s="1016"/>
      <c r="BY2" s="1016"/>
      <c r="BZ2" s="1015" t="str">
        <f>"SILHOUETTES PARLANTES ("&amp;SUM(BZ3:CT3)&amp;" cachets)"</f>
        <v>SILHOUETTES PARLANTES (2 cachets)</v>
      </c>
      <c r="CA2" s="1016"/>
      <c r="CB2" s="1016"/>
      <c r="CC2" s="1016"/>
      <c r="CD2" s="1016"/>
      <c r="CE2" s="1016"/>
      <c r="CF2" s="1016"/>
      <c r="CG2" s="1016"/>
      <c r="CH2" s="1016"/>
      <c r="CI2" s="1016"/>
      <c r="CJ2" s="1016"/>
      <c r="CK2" s="1016"/>
      <c r="CL2" s="1016"/>
      <c r="CM2" s="1016"/>
      <c r="CN2" s="1016"/>
      <c r="CO2" s="1016"/>
      <c r="CP2" s="1016"/>
      <c r="CQ2" s="1016"/>
      <c r="CR2" s="1016"/>
      <c r="CS2" s="1016"/>
      <c r="CT2" s="1016"/>
      <c r="CU2" s="1164" t="str">
        <f>"SILHOUETTES MUETTES ("&amp;SUM(CU3:DT3)+SUM(CU14:DT14)&amp;" cachets)"</f>
        <v>SILHOUETTES MUETTES (5 cachets)</v>
      </c>
      <c r="CV2" s="1165"/>
      <c r="CW2" s="1165"/>
      <c r="CX2" s="1165"/>
      <c r="CY2" s="1165"/>
      <c r="CZ2" s="1165"/>
      <c r="DA2" s="1165"/>
      <c r="DB2" s="1165"/>
      <c r="DC2" s="1165"/>
      <c r="DD2" s="1165"/>
      <c r="DE2" s="1165"/>
      <c r="DF2" s="1165"/>
      <c r="DG2" s="1165"/>
      <c r="DH2" s="1165"/>
      <c r="DI2" s="1165"/>
      <c r="DJ2" s="1165"/>
      <c r="DK2" s="1165"/>
      <c r="DL2" s="1165"/>
      <c r="DM2" s="1165"/>
      <c r="DN2" s="1165"/>
      <c r="DO2" s="1165"/>
      <c r="DP2" s="1165"/>
      <c r="DQ2" s="1165"/>
      <c r="DR2" s="1165"/>
      <c r="DS2" s="1165"/>
      <c r="DT2" s="1166"/>
      <c r="DU2" s="1022" t="str">
        <f>"DOUBLURES ("&amp;(SUM(DU3:ED3)+SUM(DU14:ED14))&amp;")"</f>
        <v>DOUBLURES (6)</v>
      </c>
      <c r="DV2" s="1023"/>
      <c r="DW2" s="1023"/>
      <c r="DX2" s="1023"/>
      <c r="DY2" s="1023"/>
      <c r="DZ2" s="1023"/>
      <c r="EA2" s="1023"/>
      <c r="EB2" s="1023"/>
      <c r="EC2" s="1023"/>
      <c r="ED2" s="1023"/>
      <c r="EE2" s="1024"/>
      <c r="EF2" s="1022" t="str">
        <f>"CASCADEURS / PILOTES ("&amp;(SUM(EF3:EQ3)+SUM(EF14:EQ14))&amp;")"</f>
        <v>CASCADEURS / PILOTES (11)</v>
      </c>
      <c r="EG2" s="1023"/>
      <c r="EH2" s="1023"/>
      <c r="EI2" s="1023"/>
      <c r="EJ2" s="1023"/>
      <c r="EK2" s="1023"/>
      <c r="EL2" s="1023"/>
      <c r="EM2" s="1023"/>
      <c r="EN2" s="1023"/>
      <c r="EO2" s="1023"/>
      <c r="EP2" s="1023"/>
      <c r="EQ2" s="1023"/>
      <c r="ER2" s="1024"/>
      <c r="ES2" s="1022" t="s">
        <v>40</v>
      </c>
      <c r="ET2" s="1023"/>
      <c r="EU2" s="1024"/>
      <c r="EV2" s="178"/>
      <c r="EW2" s="4"/>
      <c r="EX2" s="5"/>
      <c r="EY2" s="1022" t="str">
        <f>"CONS./REGL. ("&amp;(SUM(EY3:FC3)+SUM(EY14:FC14))&amp;")"</f>
        <v>CONS./REGL. (3)</v>
      </c>
      <c r="EZ2" s="1023"/>
      <c r="FA2" s="1023"/>
      <c r="FB2" s="1023"/>
      <c r="FC2" s="1023"/>
      <c r="FD2" s="1024"/>
      <c r="FE2" s="1022" t="str">
        <f>"ANIMAUX ("&amp;(SUM(FE3:FI3)+SUM(FE14:FI14))&amp;")"</f>
        <v>ANIMAUX (1)</v>
      </c>
      <c r="FF2" s="1023"/>
      <c r="FG2" s="1023"/>
      <c r="FH2" s="1023"/>
      <c r="FI2" s="1023"/>
      <c r="FJ2" s="1023"/>
      <c r="FK2" s="1026"/>
      <c r="FL2" s="1022" t="str">
        <f>"VÉHICULES ("&amp;(SUM(FL3:FP3)+SUM(FL14:FP14))&amp;")"</f>
        <v>VÉHICULES (1)</v>
      </c>
      <c r="FM2" s="1023"/>
      <c r="FN2" s="1023"/>
      <c r="FO2" s="1023"/>
      <c r="FP2" s="1023"/>
      <c r="FQ2" s="1023"/>
      <c r="FR2" s="1026"/>
      <c r="FS2" s="1022" t="str">
        <f>"MATÉRIEL ("&amp;(SUM(FS3:GB3)+SUM(FS14:GB14))&amp;")"</f>
        <v>MATÉRIEL (3)</v>
      </c>
      <c r="FT2" s="1023"/>
      <c r="FU2" s="1023"/>
      <c r="FV2" s="1023"/>
      <c r="FW2" s="1023"/>
      <c r="FX2" s="1023"/>
      <c r="FY2" s="1023"/>
      <c r="FZ2" s="1023"/>
      <c r="GA2" s="1023"/>
      <c r="GB2" s="1023"/>
      <c r="GC2" s="1024"/>
      <c r="GD2" s="5"/>
      <c r="GE2" s="1015" t="str">
        <f>"RENFORTS ("&amp;SUM(GE3:GP3)&amp;")"</f>
        <v>RENFORTS (25)</v>
      </c>
      <c r="GF2" s="1016"/>
      <c r="GG2" s="1016"/>
      <c r="GH2" s="1016"/>
      <c r="GI2" s="1016"/>
      <c r="GJ2" s="1016"/>
      <c r="GK2" s="1016"/>
      <c r="GL2" s="1016"/>
      <c r="GM2" s="1016"/>
      <c r="GN2" s="1016"/>
      <c r="GO2" s="1016"/>
      <c r="GP2" s="1016"/>
      <c r="GQ2" s="1016"/>
      <c r="GR2" s="3"/>
      <c r="GS2" s="4"/>
      <c r="GT2" s="228"/>
      <c r="GU2" s="228"/>
      <c r="GV2" s="228"/>
      <c r="GW2" s="228"/>
      <c r="GX2" s="228"/>
      <c r="GY2" s="228"/>
      <c r="GZ2" s="228"/>
      <c r="HA2" s="228"/>
      <c r="HB2" s="228"/>
      <c r="HC2" s="228"/>
      <c r="HD2" s="228"/>
      <c r="HE2" s="228"/>
      <c r="HF2" s="228"/>
      <c r="HG2" s="228"/>
      <c r="HH2" s="228"/>
      <c r="HI2" s="228"/>
      <c r="HJ2" s="228"/>
      <c r="HK2" s="228"/>
      <c r="HL2" s="228"/>
      <c r="HM2" s="228"/>
      <c r="HN2" s="228"/>
      <c r="HO2" s="228"/>
      <c r="HP2" s="228"/>
      <c r="HQ2" s="228"/>
      <c r="HR2" s="228"/>
      <c r="HS2" s="228"/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  <c r="IU2" s="228"/>
      <c r="IV2" s="228"/>
      <c r="IW2" s="228"/>
      <c r="IX2" s="228"/>
      <c r="IY2" s="228"/>
      <c r="IZ2" s="228"/>
      <c r="JA2" s="228"/>
      <c r="JB2" s="228"/>
      <c r="JC2" s="228"/>
      <c r="JD2" s="228"/>
      <c r="JE2" s="228"/>
      <c r="JF2" s="228"/>
      <c r="JG2" s="228"/>
      <c r="JH2" s="228"/>
      <c r="JI2" s="228"/>
      <c r="JJ2" s="228"/>
      <c r="JK2" s="228"/>
      <c r="JL2" s="228"/>
      <c r="JM2" s="228"/>
      <c r="JN2" s="228"/>
      <c r="JO2" s="228"/>
      <c r="JP2" s="228"/>
      <c r="JQ2" s="228"/>
      <c r="JR2" s="228"/>
      <c r="JS2" s="228"/>
      <c r="JT2" s="228"/>
      <c r="JU2" s="228"/>
      <c r="JV2" s="228"/>
    </row>
    <row r="3" spans="1:282" s="2" customFormat="1" ht="30" customHeight="1" thickTop="1" x14ac:dyDescent="0.2">
      <c r="A3" s="174" t="s">
        <v>3</v>
      </c>
      <c r="B3" s="940"/>
      <c r="C3" s="938"/>
      <c r="D3" s="938"/>
      <c r="E3" s="938"/>
      <c r="F3" s="938"/>
      <c r="G3" s="938"/>
      <c r="H3" s="938"/>
      <c r="I3" s="938"/>
      <c r="J3" s="938"/>
      <c r="K3" s="949"/>
      <c r="L3" s="906"/>
      <c r="M3" s="953" t="s">
        <v>1</v>
      </c>
      <c r="N3" s="954"/>
      <c r="O3" s="954"/>
      <c r="P3" s="955"/>
      <c r="Q3" s="906"/>
      <c r="R3" s="906"/>
      <c r="S3" s="906"/>
      <c r="T3" s="923"/>
      <c r="U3" s="923"/>
      <c r="V3" s="923"/>
      <c r="W3" s="290"/>
      <c r="X3" s="693"/>
      <c r="Y3" s="295"/>
      <c r="Z3" s="59"/>
      <c r="AA3" s="237">
        <f t="shared" ref="AA3:BF3" si="0">COUNTIF(AA27:AA82,AA25)</f>
        <v>1</v>
      </c>
      <c r="AB3" s="238">
        <f t="shared" si="0"/>
        <v>0</v>
      </c>
      <c r="AC3" s="238">
        <f t="shared" si="0"/>
        <v>0</v>
      </c>
      <c r="AD3" s="238">
        <f t="shared" si="0"/>
        <v>0</v>
      </c>
      <c r="AE3" s="238">
        <f t="shared" si="0"/>
        <v>0</v>
      </c>
      <c r="AF3" s="238">
        <f t="shared" si="0"/>
        <v>1</v>
      </c>
      <c r="AG3" s="238">
        <f t="shared" si="0"/>
        <v>0</v>
      </c>
      <c r="AH3" s="238">
        <f t="shared" si="0"/>
        <v>0</v>
      </c>
      <c r="AI3" s="238">
        <f t="shared" si="0"/>
        <v>0</v>
      </c>
      <c r="AJ3" s="238">
        <f t="shared" si="0"/>
        <v>0</v>
      </c>
      <c r="AK3" s="238">
        <f t="shared" si="0"/>
        <v>0</v>
      </c>
      <c r="AL3" s="238">
        <f t="shared" si="0"/>
        <v>0</v>
      </c>
      <c r="AM3" s="238">
        <f t="shared" si="0"/>
        <v>0</v>
      </c>
      <c r="AN3" s="238">
        <f t="shared" si="0"/>
        <v>0</v>
      </c>
      <c r="AO3" s="238">
        <f t="shared" si="0"/>
        <v>0</v>
      </c>
      <c r="AP3" s="238">
        <f t="shared" si="0"/>
        <v>0</v>
      </c>
      <c r="AQ3" s="238">
        <f t="shared" si="0"/>
        <v>0</v>
      </c>
      <c r="AR3" s="238">
        <f t="shared" si="0"/>
        <v>0</v>
      </c>
      <c r="AS3" s="238">
        <f t="shared" si="0"/>
        <v>0</v>
      </c>
      <c r="AT3" s="238">
        <f t="shared" si="0"/>
        <v>0</v>
      </c>
      <c r="AU3" s="238">
        <f t="shared" si="0"/>
        <v>0</v>
      </c>
      <c r="AV3" s="238">
        <f t="shared" si="0"/>
        <v>1</v>
      </c>
      <c r="AW3" s="238">
        <f t="shared" si="0"/>
        <v>0</v>
      </c>
      <c r="AX3" s="238">
        <f t="shared" si="0"/>
        <v>0</v>
      </c>
      <c r="AY3" s="238">
        <f t="shared" si="0"/>
        <v>0</v>
      </c>
      <c r="AZ3" s="238">
        <f t="shared" si="0"/>
        <v>0</v>
      </c>
      <c r="BA3" s="238">
        <f t="shared" si="0"/>
        <v>0</v>
      </c>
      <c r="BB3" s="238">
        <f t="shared" si="0"/>
        <v>0</v>
      </c>
      <c r="BC3" s="238">
        <f t="shared" si="0"/>
        <v>0</v>
      </c>
      <c r="BD3" s="238">
        <f t="shared" si="0"/>
        <v>0</v>
      </c>
      <c r="BE3" s="238">
        <f t="shared" si="0"/>
        <v>0</v>
      </c>
      <c r="BF3" s="238">
        <f t="shared" si="0"/>
        <v>0</v>
      </c>
      <c r="BG3" s="238">
        <f t="shared" ref="BG3:BX3" si="1">COUNTIF(BG27:BG82,BG25)</f>
        <v>0</v>
      </c>
      <c r="BH3" s="238">
        <f t="shared" si="1"/>
        <v>0</v>
      </c>
      <c r="BI3" s="238">
        <f t="shared" si="1"/>
        <v>0</v>
      </c>
      <c r="BJ3" s="238">
        <f t="shared" si="1"/>
        <v>0</v>
      </c>
      <c r="BK3" s="238">
        <f t="shared" si="1"/>
        <v>0</v>
      </c>
      <c r="BL3" s="238">
        <f t="shared" si="1"/>
        <v>0</v>
      </c>
      <c r="BM3" s="238">
        <f t="shared" si="1"/>
        <v>0</v>
      </c>
      <c r="BN3" s="238">
        <f t="shared" si="1"/>
        <v>0</v>
      </c>
      <c r="BO3" s="238">
        <f t="shared" si="1"/>
        <v>0</v>
      </c>
      <c r="BP3" s="238">
        <f t="shared" si="1"/>
        <v>0</v>
      </c>
      <c r="BQ3" s="238">
        <f t="shared" si="1"/>
        <v>0</v>
      </c>
      <c r="BR3" s="238">
        <f t="shared" si="1"/>
        <v>0</v>
      </c>
      <c r="BS3" s="238">
        <f t="shared" si="1"/>
        <v>0</v>
      </c>
      <c r="BT3" s="238">
        <f t="shared" si="1"/>
        <v>0</v>
      </c>
      <c r="BU3" s="238">
        <f t="shared" si="1"/>
        <v>0</v>
      </c>
      <c r="BV3" s="238">
        <f t="shared" si="1"/>
        <v>0</v>
      </c>
      <c r="BW3" s="324">
        <f t="shared" si="1"/>
        <v>0</v>
      </c>
      <c r="BX3" s="324">
        <f t="shared" si="1"/>
        <v>0</v>
      </c>
      <c r="BY3" s="533"/>
      <c r="BZ3" s="237">
        <f t="shared" ref="BZ3:CS3" si="2">COUNTIF(BZ27:BZ82,BZ25)</f>
        <v>1</v>
      </c>
      <c r="CA3" s="238">
        <f t="shared" si="2"/>
        <v>0</v>
      </c>
      <c r="CB3" s="238">
        <f t="shared" si="2"/>
        <v>0</v>
      </c>
      <c r="CC3" s="238">
        <f t="shared" si="2"/>
        <v>0</v>
      </c>
      <c r="CD3" s="238">
        <f t="shared" si="2"/>
        <v>0</v>
      </c>
      <c r="CE3" s="238">
        <f t="shared" si="2"/>
        <v>0</v>
      </c>
      <c r="CF3" s="238">
        <f t="shared" si="2"/>
        <v>0</v>
      </c>
      <c r="CG3" s="238">
        <f t="shared" si="2"/>
        <v>1</v>
      </c>
      <c r="CH3" s="238">
        <f t="shared" si="2"/>
        <v>0</v>
      </c>
      <c r="CI3" s="238">
        <f t="shared" si="2"/>
        <v>0</v>
      </c>
      <c r="CJ3" s="238">
        <f t="shared" si="2"/>
        <v>0</v>
      </c>
      <c r="CK3" s="238">
        <f t="shared" si="2"/>
        <v>0</v>
      </c>
      <c r="CL3" s="238">
        <f t="shared" si="2"/>
        <v>0</v>
      </c>
      <c r="CM3" s="238">
        <f t="shared" si="2"/>
        <v>0</v>
      </c>
      <c r="CN3" s="238">
        <f t="shared" si="2"/>
        <v>0</v>
      </c>
      <c r="CO3" s="238">
        <f t="shared" si="2"/>
        <v>0</v>
      </c>
      <c r="CP3" s="238">
        <f t="shared" si="2"/>
        <v>0</v>
      </c>
      <c r="CQ3" s="238">
        <f t="shared" si="2"/>
        <v>0</v>
      </c>
      <c r="CR3" s="238">
        <f t="shared" si="2"/>
        <v>0</v>
      </c>
      <c r="CS3" s="324">
        <f t="shared" si="2"/>
        <v>0</v>
      </c>
      <c r="CT3" s="533"/>
      <c r="CU3" s="388">
        <f>COUNTIF(CU27:CU82,CU13)+COUNTIF(CU27:CU82,"*/*")</f>
        <v>1</v>
      </c>
      <c r="CV3" s="389">
        <f t="shared" ref="CV3:DS3" si="3">COUNTIF(CV27:CV82,CV13)+COUNTIF(CV27:CV82,"*/*")</f>
        <v>0</v>
      </c>
      <c r="CW3" s="389">
        <f t="shared" si="3"/>
        <v>0</v>
      </c>
      <c r="CX3" s="389">
        <f t="shared" si="3"/>
        <v>0</v>
      </c>
      <c r="CY3" s="389">
        <f t="shared" si="3"/>
        <v>1</v>
      </c>
      <c r="CZ3" s="389">
        <f t="shared" si="3"/>
        <v>0</v>
      </c>
      <c r="DA3" s="389">
        <f t="shared" si="3"/>
        <v>0</v>
      </c>
      <c r="DB3" s="389">
        <f t="shared" si="3"/>
        <v>0</v>
      </c>
      <c r="DC3" s="389">
        <f t="shared" si="3"/>
        <v>0</v>
      </c>
      <c r="DD3" s="389">
        <f t="shared" si="3"/>
        <v>0</v>
      </c>
      <c r="DE3" s="389">
        <f t="shared" si="3"/>
        <v>0</v>
      </c>
      <c r="DF3" s="389">
        <f t="shared" si="3"/>
        <v>0</v>
      </c>
      <c r="DG3" s="389">
        <f t="shared" si="3"/>
        <v>0</v>
      </c>
      <c r="DH3" s="389">
        <f t="shared" si="3"/>
        <v>0</v>
      </c>
      <c r="DI3" s="389">
        <f t="shared" si="3"/>
        <v>0</v>
      </c>
      <c r="DJ3" s="389">
        <f t="shared" si="3"/>
        <v>0</v>
      </c>
      <c r="DK3" s="389">
        <f t="shared" si="3"/>
        <v>0</v>
      </c>
      <c r="DL3" s="389">
        <f t="shared" si="3"/>
        <v>0</v>
      </c>
      <c r="DM3" s="389">
        <f t="shared" si="3"/>
        <v>0</v>
      </c>
      <c r="DN3" s="389">
        <f t="shared" si="3"/>
        <v>0</v>
      </c>
      <c r="DO3" s="389">
        <f t="shared" si="3"/>
        <v>0</v>
      </c>
      <c r="DP3" s="389">
        <f t="shared" si="3"/>
        <v>0</v>
      </c>
      <c r="DQ3" s="389">
        <f t="shared" si="3"/>
        <v>0</v>
      </c>
      <c r="DR3" s="390">
        <f t="shared" si="3"/>
        <v>0</v>
      </c>
      <c r="DS3" s="390">
        <f t="shared" si="3"/>
        <v>0</v>
      </c>
      <c r="DT3" s="518"/>
      <c r="DU3" s="388">
        <f t="shared" ref="DU3:ED3" si="4">COUNTIF(DU27:DU82,DU13)+COUNTIF(DU27:DU82,"*/*")</f>
        <v>0</v>
      </c>
      <c r="DV3" s="389">
        <f t="shared" si="4"/>
        <v>0</v>
      </c>
      <c r="DW3" s="389">
        <f t="shared" si="4"/>
        <v>0</v>
      </c>
      <c r="DX3" s="389">
        <f t="shared" si="4"/>
        <v>1</v>
      </c>
      <c r="DY3" s="389">
        <f t="shared" si="4"/>
        <v>0</v>
      </c>
      <c r="DZ3" s="389">
        <f t="shared" si="4"/>
        <v>0</v>
      </c>
      <c r="EA3" s="389">
        <f t="shared" si="4"/>
        <v>1</v>
      </c>
      <c r="EB3" s="389">
        <f t="shared" si="4"/>
        <v>0</v>
      </c>
      <c r="EC3" s="390">
        <f t="shared" si="4"/>
        <v>0</v>
      </c>
      <c r="ED3" s="390">
        <f t="shared" si="4"/>
        <v>0</v>
      </c>
      <c r="EE3" s="518"/>
      <c r="EF3" s="388">
        <f>COUNTIF(EF27:EF82,EF13)+COUNTIF(EF27:EF82,"*/*")</f>
        <v>1</v>
      </c>
      <c r="EG3" s="389">
        <f>COUNTIF(EG27:EG82,EG13)+COUNTIF(EG27:EG82,"*/*")</f>
        <v>0</v>
      </c>
      <c r="EH3" s="389">
        <f>COUNTIF(EH27:EH82,EH13)+COUNTIF(EH27:EH82,"*/*")</f>
        <v>1</v>
      </c>
      <c r="EI3" s="389">
        <f>COUNTIF(EI27:EI82,EI13)+COUNTIF(EI27:EI82,"*/*")</f>
        <v>0</v>
      </c>
      <c r="EJ3" s="390">
        <f>COUNTIF(EJ27:EJ82,EJ13)+COUNTIF(EJ27:EJ82,"*/*")</f>
        <v>0</v>
      </c>
      <c r="EK3" s="477">
        <f>SUM(EK27:EK82)</f>
        <v>3</v>
      </c>
      <c r="EL3" s="468">
        <f>COUNTIF(EL27:EL82,EL13)+COUNTIF(EL27:EL82,"*/*")</f>
        <v>0</v>
      </c>
      <c r="EM3" s="389">
        <f>COUNTIF(EM27:EM82,EM13)+COUNTIF(EM27:EM82,"*/*")</f>
        <v>1</v>
      </c>
      <c r="EN3" s="389">
        <f>COUNTIF(EN27:EN82,EN13)+COUNTIF(EN27:EN82,"*/*")</f>
        <v>0</v>
      </c>
      <c r="EO3" s="389">
        <f>COUNTIF(EO27:EO82,EO13)+COUNTIF(EO27:EO82,"*/*")</f>
        <v>1</v>
      </c>
      <c r="EP3" s="389">
        <f>COUNTIF(EP27:EP82,EP13)+COUNTIF(EP27:EP82,"*/*")</f>
        <v>0</v>
      </c>
      <c r="EQ3" s="477">
        <f>SUM(EQ27:EQ82)</f>
        <v>0</v>
      </c>
      <c r="ER3" s="454"/>
      <c r="ES3" s="507">
        <f>SUM(ES27:ES82)</f>
        <v>20</v>
      </c>
      <c r="ET3" s="516">
        <f>SUM(ET27:ET82)</f>
        <v>80</v>
      </c>
      <c r="EU3" s="515">
        <f>SUM(EU27:EU82)</f>
        <v>100</v>
      </c>
      <c r="EV3" s="6"/>
      <c r="EW3" s="7"/>
      <c r="EX3" s="8"/>
      <c r="EY3" s="388">
        <f>COUNTIF(EY27:EY82,EY13)+COUNTIF(EY27:EY82,"*/*")</f>
        <v>1</v>
      </c>
      <c r="EZ3" s="389">
        <f>COUNTIF(EZ27:EZ82,EZ13)+COUNTIF(EZ27:EZ82,"*/*")</f>
        <v>0</v>
      </c>
      <c r="FA3" s="389">
        <f>COUNTIF(FA27:FA82,FA13)+COUNTIF(FA27:FA82,"*/*")</f>
        <v>1</v>
      </c>
      <c r="FB3" s="389">
        <f>COUNTIF(FB27:FB82,FB13)+COUNTIF(FB27:FB82,"*/*")</f>
        <v>0</v>
      </c>
      <c r="FC3" s="389">
        <f>COUNTIF(FC27:FC82,FC13)+COUNTIF(FC27:FC82,"*/*")</f>
        <v>0</v>
      </c>
      <c r="FD3" s="518"/>
      <c r="FE3" s="468">
        <f>COUNTIF(FE27:FE82,FE13)+COUNTIF(FE27:FE82,"*/*")</f>
        <v>0</v>
      </c>
      <c r="FF3" s="389">
        <f>COUNTIF(FF27:FF82,FF13)+COUNTIF(FF27:FF82,"*/*")</f>
        <v>0</v>
      </c>
      <c r="FG3" s="389">
        <f>COUNTIF(FG27:FG82,FG13)+COUNTIF(FG27:FG82,"*/*")</f>
        <v>0</v>
      </c>
      <c r="FH3" s="389">
        <f>COUNTIF(FH27:FH82,FH13)+COUNTIF(FH27:FH82,"*/*")</f>
        <v>0</v>
      </c>
      <c r="FI3" s="389">
        <f>COUNTIF(FI27:FI82,FI13)+COUNTIF(FI27:FI82,"*/*")</f>
        <v>0</v>
      </c>
      <c r="FJ3" s="550">
        <f>SUM(FJ27:FJ82)</f>
        <v>4</v>
      </c>
      <c r="FK3" s="551"/>
      <c r="FL3" s="468">
        <f>COUNTIF(FL27:FL82,FL13)+COUNTIF(FL27:FL82,"*/*")</f>
        <v>0</v>
      </c>
      <c r="FM3" s="389">
        <f>COUNTIF(FM27:FM82,FM13)+COUNTIF(FM27:FM82,"*/*")</f>
        <v>0</v>
      </c>
      <c r="FN3" s="389">
        <f>COUNTIF(FN27:FN82,FN13)+COUNTIF(FN27:FN82,"*/*")</f>
        <v>0</v>
      </c>
      <c r="FO3" s="389">
        <f>COUNTIF(FO27:FO82,FO13)+COUNTIF(FO27:FO82,"*/*")</f>
        <v>0</v>
      </c>
      <c r="FP3" s="389">
        <f>COUNTIF(FP27:FP82,FP13)+COUNTIF(FP27:FP82,"*/*")</f>
        <v>0</v>
      </c>
      <c r="FQ3" s="550">
        <f>SUM(FQ27:FQ82)</f>
        <v>10</v>
      </c>
      <c r="FR3" s="551"/>
      <c r="FS3" s="388">
        <f t="shared" ref="FS3:GB3" si="5">COUNTIF(FS27:FS82,FS13)+COUNTIF(FS27:FS82,"*/*")</f>
        <v>1</v>
      </c>
      <c r="FT3" s="389">
        <f t="shared" si="5"/>
        <v>1</v>
      </c>
      <c r="FU3" s="389">
        <f t="shared" si="5"/>
        <v>0</v>
      </c>
      <c r="FV3" s="389">
        <f t="shared" si="5"/>
        <v>0</v>
      </c>
      <c r="FW3" s="389">
        <f t="shared" si="5"/>
        <v>0</v>
      </c>
      <c r="FX3" s="389">
        <f t="shared" si="5"/>
        <v>0</v>
      </c>
      <c r="FY3" s="389">
        <f t="shared" si="5"/>
        <v>0</v>
      </c>
      <c r="FZ3" s="389">
        <f t="shared" si="5"/>
        <v>0</v>
      </c>
      <c r="GA3" s="390">
        <f t="shared" si="5"/>
        <v>0</v>
      </c>
      <c r="GB3" s="390">
        <f t="shared" si="5"/>
        <v>0</v>
      </c>
      <c r="GC3" s="518"/>
      <c r="GD3" s="8"/>
      <c r="GE3" s="237">
        <f>SUM(GE27:GE82)</f>
        <v>2</v>
      </c>
      <c r="GF3" s="238">
        <f t="shared" ref="GF3:GP3" si="6">SUM(GF27:GF82)</f>
        <v>3</v>
      </c>
      <c r="GG3" s="238">
        <f t="shared" si="6"/>
        <v>1</v>
      </c>
      <c r="GH3" s="238">
        <f t="shared" si="6"/>
        <v>2</v>
      </c>
      <c r="GI3" s="238">
        <f t="shared" si="6"/>
        <v>3</v>
      </c>
      <c r="GJ3" s="238">
        <f t="shared" si="6"/>
        <v>1</v>
      </c>
      <c r="GK3" s="238">
        <f t="shared" si="6"/>
        <v>5</v>
      </c>
      <c r="GL3" s="238">
        <f t="shared" si="6"/>
        <v>3</v>
      </c>
      <c r="GM3" s="238">
        <f t="shared" si="6"/>
        <v>2</v>
      </c>
      <c r="GN3" s="238">
        <f t="shared" si="6"/>
        <v>1</v>
      </c>
      <c r="GO3" s="238">
        <f t="shared" si="6"/>
        <v>1</v>
      </c>
      <c r="GP3" s="238">
        <f t="shared" si="6"/>
        <v>1</v>
      </c>
      <c r="GQ3" s="533"/>
      <c r="GR3" s="6"/>
      <c r="GS3" s="7"/>
      <c r="GT3" s="228"/>
      <c r="GU3" s="228"/>
      <c r="GV3" s="228"/>
      <c r="GW3" s="228"/>
      <c r="GX3" s="228"/>
      <c r="GY3" s="228"/>
      <c r="GZ3" s="228"/>
      <c r="HA3" s="228"/>
      <c r="HB3" s="228"/>
      <c r="HC3" s="228"/>
      <c r="HD3" s="228"/>
      <c r="HE3" s="228"/>
      <c r="HF3" s="228"/>
      <c r="HG3" s="228"/>
      <c r="HH3" s="228"/>
      <c r="HI3" s="228"/>
      <c r="HJ3" s="228"/>
      <c r="HK3" s="228"/>
      <c r="HL3" s="228"/>
      <c r="HM3" s="228"/>
      <c r="HN3" s="228"/>
      <c r="HO3" s="228"/>
      <c r="HP3" s="228"/>
      <c r="HQ3" s="228"/>
      <c r="HR3" s="228"/>
      <c r="HS3" s="228"/>
      <c r="HT3" s="228"/>
      <c r="HU3" s="228"/>
      <c r="HV3" s="228"/>
      <c r="HW3" s="228"/>
      <c r="HX3" s="228"/>
      <c r="HY3" s="228"/>
      <c r="HZ3" s="228"/>
      <c r="IA3" s="228"/>
      <c r="IB3" s="228"/>
      <c r="IC3" s="228"/>
      <c r="ID3" s="228"/>
      <c r="IE3" s="228"/>
      <c r="IF3" s="228"/>
      <c r="IG3" s="228"/>
      <c r="IH3" s="228"/>
      <c r="II3" s="228"/>
      <c r="IJ3" s="228"/>
      <c r="IK3" s="228"/>
      <c r="IL3" s="228"/>
      <c r="IM3" s="228"/>
      <c r="IN3" s="228"/>
      <c r="IO3" s="228"/>
      <c r="IP3" s="228"/>
      <c r="IQ3" s="228"/>
      <c r="IR3" s="228"/>
      <c r="IS3" s="228"/>
      <c r="IT3" s="228"/>
      <c r="IU3" s="228"/>
      <c r="IV3" s="228"/>
      <c r="IW3" s="228"/>
      <c r="IX3" s="228"/>
      <c r="IY3" s="228"/>
      <c r="IZ3" s="228"/>
      <c r="JA3" s="228"/>
      <c r="JB3" s="228"/>
      <c r="JC3" s="228"/>
      <c r="JD3" s="228"/>
      <c r="JE3" s="228"/>
      <c r="JF3" s="228"/>
      <c r="JG3" s="228"/>
      <c r="JH3" s="228"/>
      <c r="JI3" s="228"/>
      <c r="JJ3" s="228"/>
      <c r="JK3" s="228"/>
      <c r="JL3" s="228"/>
      <c r="JM3" s="228"/>
      <c r="JN3" s="228"/>
      <c r="JO3" s="228"/>
      <c r="JP3" s="228"/>
      <c r="JQ3" s="228"/>
      <c r="JR3" s="228"/>
      <c r="JS3" s="228"/>
      <c r="JT3" s="228"/>
      <c r="JU3" s="228"/>
      <c r="JV3" s="228"/>
    </row>
    <row r="4" spans="1:282" s="2" customFormat="1" ht="30" customHeight="1" x14ac:dyDescent="0.2">
      <c r="A4" s="168"/>
      <c r="B4" s="941"/>
      <c r="C4" s="935"/>
      <c r="D4" s="935"/>
      <c r="E4" s="935"/>
      <c r="F4" s="935"/>
      <c r="G4" s="935"/>
      <c r="H4" s="935"/>
      <c r="I4" s="935"/>
      <c r="J4" s="935"/>
      <c r="K4" s="950"/>
      <c r="L4" s="905"/>
      <c r="M4" s="914"/>
      <c r="N4" s="914"/>
      <c r="O4" s="914"/>
      <c r="P4" s="303"/>
      <c r="Q4" s="694"/>
      <c r="R4" s="694"/>
      <c r="S4" s="307"/>
      <c r="T4" s="924"/>
      <c r="U4" s="925"/>
      <c r="V4" s="925"/>
      <c r="W4" s="290"/>
      <c r="X4" s="694"/>
      <c r="Y4" s="296"/>
      <c r="Z4" s="60"/>
      <c r="AA4" s="1122" t="s">
        <v>52</v>
      </c>
      <c r="AB4" s="1082"/>
      <c r="AC4" s="1082"/>
      <c r="AD4" s="1082"/>
      <c r="AE4" s="1082"/>
      <c r="AF4" s="1082"/>
      <c r="AG4" s="1064"/>
      <c r="AH4" s="1064"/>
      <c r="AI4" s="1064"/>
      <c r="AJ4" s="1064"/>
      <c r="AK4" s="1064"/>
      <c r="AL4" s="1064"/>
      <c r="AM4" s="1064"/>
      <c r="AN4" s="1064"/>
      <c r="AO4" s="1064"/>
      <c r="AP4" s="1064"/>
      <c r="AQ4" s="1064"/>
      <c r="AR4" s="1064"/>
      <c r="AS4" s="1064"/>
      <c r="AT4" s="1064"/>
      <c r="AU4" s="1064"/>
      <c r="AV4" s="1059"/>
      <c r="AW4" s="1064"/>
      <c r="AX4" s="1064"/>
      <c r="AY4" s="1064"/>
      <c r="AZ4" s="1064"/>
      <c r="BA4" s="1064"/>
      <c r="BB4" s="1064"/>
      <c r="BC4" s="1064"/>
      <c r="BD4" s="1064"/>
      <c r="BE4" s="1064"/>
      <c r="BF4" s="1064"/>
      <c r="BG4" s="1115"/>
      <c r="BH4" s="1064"/>
      <c r="BI4" s="1064"/>
      <c r="BJ4" s="1064"/>
      <c r="BK4" s="1064"/>
      <c r="BL4" s="1064"/>
      <c r="BM4" s="1064"/>
      <c r="BN4" s="1064"/>
      <c r="BO4" s="1064"/>
      <c r="BP4" s="1064"/>
      <c r="BQ4" s="1050"/>
      <c r="BR4" s="1064"/>
      <c r="BS4" s="1064"/>
      <c r="BT4" s="1064"/>
      <c r="BU4" s="1064"/>
      <c r="BV4" s="1050"/>
      <c r="BW4" s="1083"/>
      <c r="BX4" s="1075"/>
      <c r="BY4" s="1017"/>
      <c r="BZ4" s="1080" t="s">
        <v>52</v>
      </c>
      <c r="CA4" s="1059"/>
      <c r="CB4" s="1059"/>
      <c r="CC4" s="1064"/>
      <c r="CD4" s="1064"/>
      <c r="CE4" s="1059"/>
      <c r="CF4" s="1064"/>
      <c r="CG4" s="1064"/>
      <c r="CH4" s="1064"/>
      <c r="CI4" s="1064"/>
      <c r="CJ4" s="1064"/>
      <c r="CK4" s="1064"/>
      <c r="CL4" s="1064"/>
      <c r="CM4" s="1064"/>
      <c r="CN4" s="1064"/>
      <c r="CO4" s="1064"/>
      <c r="CP4" s="1064"/>
      <c r="CQ4" s="1064"/>
      <c r="CR4" s="1064"/>
      <c r="CS4" s="1086"/>
      <c r="CT4" s="1017"/>
      <c r="CU4" s="1013" t="s">
        <v>55</v>
      </c>
      <c r="CV4" s="1007"/>
      <c r="CW4" s="1007"/>
      <c r="CX4" s="1007"/>
      <c r="CY4" s="1007"/>
      <c r="CZ4" s="1007"/>
      <c r="DA4" s="1007"/>
      <c r="DB4" s="1007"/>
      <c r="DC4" s="1007"/>
      <c r="DD4" s="1007"/>
      <c r="DE4" s="1007"/>
      <c r="DF4" s="1007"/>
      <c r="DG4" s="1007"/>
      <c r="DH4" s="1007"/>
      <c r="DI4" s="1007"/>
      <c r="DJ4" s="1007"/>
      <c r="DK4" s="1007"/>
      <c r="DL4" s="1007"/>
      <c r="DM4" s="1007"/>
      <c r="DN4" s="1007"/>
      <c r="DO4" s="1007"/>
      <c r="DP4" s="1007"/>
      <c r="DQ4" s="1007"/>
      <c r="DR4" s="1007"/>
      <c r="DS4" s="1019"/>
      <c r="DT4" s="1025"/>
      <c r="DU4" s="1013" t="s">
        <v>109</v>
      </c>
      <c r="DV4" s="1007"/>
      <c r="DW4" s="1007"/>
      <c r="DX4" s="1007"/>
      <c r="DY4" s="1007"/>
      <c r="DZ4" s="485"/>
      <c r="EA4" s="485"/>
      <c r="EB4" s="1007"/>
      <c r="EC4" s="1007"/>
      <c r="ED4" s="1019"/>
      <c r="EE4" s="1025"/>
      <c r="EF4" s="1013" t="s">
        <v>110</v>
      </c>
      <c r="EG4" s="1007"/>
      <c r="EH4" s="1007"/>
      <c r="EI4" s="1007"/>
      <c r="EJ4" s="1019"/>
      <c r="EK4" s="1010" t="s">
        <v>130</v>
      </c>
      <c r="EL4" s="486"/>
      <c r="EM4" s="487"/>
      <c r="EN4" s="495"/>
      <c r="EO4" s="487"/>
      <c r="EP4" s="487"/>
      <c r="EQ4" s="1010" t="s">
        <v>46</v>
      </c>
      <c r="ER4" s="1004"/>
      <c r="ES4" s="1029" t="s">
        <v>134</v>
      </c>
      <c r="ET4" s="1031" t="s">
        <v>133</v>
      </c>
      <c r="EU4" s="1027" t="s">
        <v>135</v>
      </c>
      <c r="EV4" s="176"/>
      <c r="EW4" s="7"/>
      <c r="EX4" s="8"/>
      <c r="EY4" s="1013" t="s">
        <v>136</v>
      </c>
      <c r="EZ4" s="1007" t="s">
        <v>137</v>
      </c>
      <c r="FA4" s="1007" t="s">
        <v>138</v>
      </c>
      <c r="FB4" s="1007" t="s">
        <v>139</v>
      </c>
      <c r="FC4" s="1007"/>
      <c r="FD4" s="1025"/>
      <c r="FE4" s="1013" t="s">
        <v>146</v>
      </c>
      <c r="FF4" s="1007"/>
      <c r="FG4" s="1007"/>
      <c r="FH4" s="1007"/>
      <c r="FI4" s="1007"/>
      <c r="FJ4" s="1010" t="s">
        <v>147</v>
      </c>
      <c r="FK4" s="1004"/>
      <c r="FL4" s="1013"/>
      <c r="FM4" s="1007"/>
      <c r="FN4" s="1007"/>
      <c r="FO4" s="1007"/>
      <c r="FP4" s="1007"/>
      <c r="FQ4" s="1010" t="s">
        <v>150</v>
      </c>
      <c r="FR4" s="1004"/>
      <c r="FS4" s="1013" t="s">
        <v>153</v>
      </c>
      <c r="FT4" s="1007" t="s">
        <v>19</v>
      </c>
      <c r="FU4" s="1007"/>
      <c r="FV4" s="1007"/>
      <c r="FW4" s="1007"/>
      <c r="FX4" s="485"/>
      <c r="FY4" s="485"/>
      <c r="FZ4" s="1007"/>
      <c r="GA4" s="1007"/>
      <c r="GB4" s="1019"/>
      <c r="GC4" s="1025"/>
      <c r="GD4" s="8"/>
      <c r="GE4" s="999" t="s">
        <v>156</v>
      </c>
      <c r="GF4" s="1001" t="s">
        <v>157</v>
      </c>
      <c r="GG4" s="1001" t="s">
        <v>158</v>
      </c>
      <c r="GH4" s="1001" t="s">
        <v>159</v>
      </c>
      <c r="GI4" s="1001" t="s">
        <v>160</v>
      </c>
      <c r="GJ4" s="1001" t="s">
        <v>161</v>
      </c>
      <c r="GK4" s="1001" t="s">
        <v>162</v>
      </c>
      <c r="GL4" s="1001" t="s">
        <v>163</v>
      </c>
      <c r="GM4" s="1001" t="s">
        <v>164</v>
      </c>
      <c r="GN4" s="1001" t="s">
        <v>165</v>
      </c>
      <c r="GO4" s="1001" t="s">
        <v>166</v>
      </c>
      <c r="GP4" s="1001" t="s">
        <v>167</v>
      </c>
      <c r="GQ4" s="1017"/>
      <c r="GR4" s="6"/>
      <c r="GS4" s="7"/>
      <c r="GT4" s="228"/>
      <c r="GU4" s="228"/>
      <c r="GV4" s="228"/>
      <c r="GW4" s="228"/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  <c r="IF4" s="228"/>
      <c r="IG4" s="228"/>
      <c r="IH4" s="228"/>
      <c r="II4" s="228"/>
      <c r="IJ4" s="228"/>
      <c r="IK4" s="228"/>
      <c r="IL4" s="228"/>
      <c r="IM4" s="228"/>
      <c r="IN4" s="228"/>
      <c r="IO4" s="228"/>
      <c r="IP4" s="228"/>
      <c r="IQ4" s="228"/>
      <c r="IR4" s="228"/>
      <c r="IS4" s="228"/>
      <c r="IT4" s="228"/>
      <c r="IU4" s="228"/>
      <c r="IV4" s="228"/>
      <c r="IW4" s="228"/>
      <c r="IX4" s="228"/>
      <c r="IY4" s="228"/>
      <c r="IZ4" s="228"/>
      <c r="JA4" s="228"/>
      <c r="JB4" s="228"/>
      <c r="JC4" s="228"/>
      <c r="JD4" s="228"/>
      <c r="JE4" s="228"/>
      <c r="JF4" s="228"/>
      <c r="JG4" s="228"/>
      <c r="JH4" s="228"/>
      <c r="JI4" s="228"/>
      <c r="JJ4" s="228"/>
      <c r="JK4" s="228"/>
      <c r="JL4" s="228"/>
      <c r="JM4" s="228"/>
      <c r="JN4" s="228"/>
      <c r="JO4" s="228"/>
      <c r="JP4" s="228"/>
      <c r="JQ4" s="228"/>
      <c r="JR4" s="228"/>
      <c r="JS4" s="228"/>
      <c r="JT4" s="228"/>
      <c r="JU4" s="228"/>
      <c r="JV4" s="228"/>
    </row>
    <row r="5" spans="1:282" s="2" customFormat="1" ht="30" customHeight="1" x14ac:dyDescent="0.2">
      <c r="A5" s="168"/>
      <c r="B5" s="942"/>
      <c r="C5" s="1"/>
      <c r="D5" s="1"/>
      <c r="E5" s="1"/>
      <c r="F5" s="1"/>
      <c r="G5" s="1"/>
      <c r="H5" s="1"/>
      <c r="I5" s="936"/>
      <c r="J5" s="936"/>
      <c r="K5" s="951"/>
      <c r="L5" s="907"/>
      <c r="M5" s="911" t="s">
        <v>0</v>
      </c>
      <c r="N5" s="956" t="str">
        <f>"ÉQUIPE A :   "&amp;MAX(B27:B82)</f>
        <v>ÉQUIPE A :   40</v>
      </c>
      <c r="O5" s="957"/>
      <c r="P5" s="958"/>
      <c r="Q5" s="1067">
        <f>MAX(E27:E80)</f>
        <v>0</v>
      </c>
      <c r="R5" s="1067"/>
      <c r="S5" s="907"/>
      <c r="T5" s="926"/>
      <c r="U5" s="1129"/>
      <c r="V5" s="1129"/>
      <c r="W5" s="290"/>
      <c r="X5" s="695"/>
      <c r="Y5" s="297"/>
      <c r="Z5" s="61"/>
      <c r="AA5" s="1081"/>
      <c r="AB5" s="1066"/>
      <c r="AC5" s="1066"/>
      <c r="AD5" s="1066"/>
      <c r="AE5" s="1066"/>
      <c r="AF5" s="1066"/>
      <c r="AG5" s="1065"/>
      <c r="AH5" s="1065"/>
      <c r="AI5" s="1065"/>
      <c r="AJ5" s="1065"/>
      <c r="AK5" s="1065"/>
      <c r="AL5" s="1065"/>
      <c r="AM5" s="1065"/>
      <c r="AN5" s="1065"/>
      <c r="AO5" s="1065"/>
      <c r="AP5" s="1065"/>
      <c r="AQ5" s="1065"/>
      <c r="AR5" s="1065"/>
      <c r="AS5" s="1065"/>
      <c r="AT5" s="1065"/>
      <c r="AU5" s="1065"/>
      <c r="AV5" s="1060"/>
      <c r="AW5" s="1065"/>
      <c r="AX5" s="1065"/>
      <c r="AY5" s="1065"/>
      <c r="AZ5" s="1065"/>
      <c r="BA5" s="1065"/>
      <c r="BB5" s="1065"/>
      <c r="BC5" s="1065"/>
      <c r="BD5" s="1065"/>
      <c r="BE5" s="1065"/>
      <c r="BF5" s="1065"/>
      <c r="BG5" s="1116"/>
      <c r="BH5" s="1065"/>
      <c r="BI5" s="1065"/>
      <c r="BJ5" s="1065"/>
      <c r="BK5" s="1065"/>
      <c r="BL5" s="1065"/>
      <c r="BM5" s="1065"/>
      <c r="BN5" s="1065"/>
      <c r="BO5" s="1065"/>
      <c r="BP5" s="1065"/>
      <c r="BQ5" s="1051"/>
      <c r="BR5" s="1065"/>
      <c r="BS5" s="1065"/>
      <c r="BT5" s="1065"/>
      <c r="BU5" s="1065"/>
      <c r="BV5" s="1051"/>
      <c r="BW5" s="1084"/>
      <c r="BX5" s="1076"/>
      <c r="BY5" s="1017"/>
      <c r="BZ5" s="1081"/>
      <c r="CA5" s="1060"/>
      <c r="CB5" s="1060"/>
      <c r="CC5" s="1065"/>
      <c r="CD5" s="1065"/>
      <c r="CE5" s="1060"/>
      <c r="CF5" s="1065"/>
      <c r="CG5" s="1065"/>
      <c r="CH5" s="1065"/>
      <c r="CI5" s="1065"/>
      <c r="CJ5" s="1065"/>
      <c r="CK5" s="1065"/>
      <c r="CL5" s="1065"/>
      <c r="CM5" s="1065"/>
      <c r="CN5" s="1065"/>
      <c r="CO5" s="1065"/>
      <c r="CP5" s="1065"/>
      <c r="CQ5" s="1065"/>
      <c r="CR5" s="1065"/>
      <c r="CS5" s="1087"/>
      <c r="CT5" s="1017"/>
      <c r="CU5" s="1014"/>
      <c r="CV5" s="1008"/>
      <c r="CW5" s="1008"/>
      <c r="CX5" s="1008"/>
      <c r="CY5" s="1008"/>
      <c r="CZ5" s="1008"/>
      <c r="DA5" s="1008"/>
      <c r="DB5" s="1008"/>
      <c r="DC5" s="1008"/>
      <c r="DD5" s="1008"/>
      <c r="DE5" s="1008"/>
      <c r="DF5" s="1008"/>
      <c r="DG5" s="1008"/>
      <c r="DH5" s="1008"/>
      <c r="DI5" s="1008"/>
      <c r="DJ5" s="1008"/>
      <c r="DK5" s="1008"/>
      <c r="DL5" s="1008"/>
      <c r="DM5" s="1008"/>
      <c r="DN5" s="1008"/>
      <c r="DO5" s="1008"/>
      <c r="DP5" s="1008"/>
      <c r="DQ5" s="1008"/>
      <c r="DR5" s="1008"/>
      <c r="DS5" s="1020"/>
      <c r="DT5" s="1025"/>
      <c r="DU5" s="1014"/>
      <c r="DV5" s="1008"/>
      <c r="DW5" s="1008"/>
      <c r="DX5" s="1008"/>
      <c r="DY5" s="1008"/>
      <c r="DZ5" s="489"/>
      <c r="EA5" s="488"/>
      <c r="EB5" s="1008"/>
      <c r="EC5" s="1008"/>
      <c r="ED5" s="1020"/>
      <c r="EE5" s="1025"/>
      <c r="EF5" s="1014"/>
      <c r="EG5" s="1008"/>
      <c r="EH5" s="1008"/>
      <c r="EI5" s="1008"/>
      <c r="EJ5" s="1020"/>
      <c r="EK5" s="1011"/>
      <c r="EL5" s="490"/>
      <c r="EM5" s="489"/>
      <c r="EN5" s="489"/>
      <c r="EO5" s="489"/>
      <c r="EP5" s="489"/>
      <c r="EQ5" s="1011"/>
      <c r="ER5" s="1004"/>
      <c r="ES5" s="1030"/>
      <c r="ET5" s="1032"/>
      <c r="EU5" s="1028"/>
      <c r="EV5" s="176"/>
      <c r="EW5" s="7"/>
      <c r="EX5" s="8"/>
      <c r="EY5" s="1014"/>
      <c r="EZ5" s="1008"/>
      <c r="FA5" s="1008"/>
      <c r="FB5" s="1008"/>
      <c r="FC5" s="1008"/>
      <c r="FD5" s="1025"/>
      <c r="FE5" s="1014"/>
      <c r="FF5" s="1008"/>
      <c r="FG5" s="1008"/>
      <c r="FH5" s="1008"/>
      <c r="FI5" s="1008"/>
      <c r="FJ5" s="1011"/>
      <c r="FK5" s="1004"/>
      <c r="FL5" s="1014"/>
      <c r="FM5" s="1008"/>
      <c r="FN5" s="1008"/>
      <c r="FO5" s="1008"/>
      <c r="FP5" s="1008"/>
      <c r="FQ5" s="1011"/>
      <c r="FR5" s="1004"/>
      <c r="FS5" s="1014"/>
      <c r="FT5" s="1008"/>
      <c r="FU5" s="1008"/>
      <c r="FV5" s="1008"/>
      <c r="FW5" s="1008"/>
      <c r="FX5" s="489"/>
      <c r="FY5" s="488"/>
      <c r="FZ5" s="1008"/>
      <c r="GA5" s="1008"/>
      <c r="GB5" s="1020"/>
      <c r="GC5" s="1025"/>
      <c r="GD5" s="8"/>
      <c r="GE5" s="1000"/>
      <c r="GF5" s="1002"/>
      <c r="GG5" s="1002"/>
      <c r="GH5" s="1002"/>
      <c r="GI5" s="1002"/>
      <c r="GJ5" s="1002"/>
      <c r="GK5" s="1002"/>
      <c r="GL5" s="1002"/>
      <c r="GM5" s="1002"/>
      <c r="GN5" s="1002"/>
      <c r="GO5" s="1002"/>
      <c r="GP5" s="1002"/>
      <c r="GQ5" s="1017"/>
      <c r="GR5" s="6"/>
      <c r="GS5" s="7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228"/>
      <c r="HP5" s="228"/>
      <c r="HQ5" s="228"/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  <c r="IL5" s="228"/>
      <c r="IM5" s="228"/>
      <c r="IN5" s="228"/>
      <c r="IO5" s="228"/>
      <c r="IP5" s="228"/>
      <c r="IQ5" s="228"/>
      <c r="IR5" s="228"/>
      <c r="IS5" s="228"/>
      <c r="IT5" s="228"/>
      <c r="IU5" s="228"/>
      <c r="IV5" s="228"/>
      <c r="IW5" s="228"/>
      <c r="IX5" s="228"/>
      <c r="IY5" s="228"/>
      <c r="IZ5" s="228"/>
      <c r="JA5" s="228"/>
      <c r="JB5" s="228"/>
      <c r="JC5" s="228"/>
      <c r="JD5" s="228"/>
      <c r="JE5" s="228"/>
      <c r="JF5" s="228"/>
      <c r="JG5" s="228"/>
      <c r="JH5" s="228"/>
      <c r="JI5" s="228"/>
      <c r="JJ5" s="228"/>
      <c r="JK5" s="228"/>
      <c r="JL5" s="228"/>
      <c r="JM5" s="228"/>
      <c r="JN5" s="228"/>
      <c r="JO5" s="228"/>
      <c r="JP5" s="228"/>
      <c r="JQ5" s="228"/>
      <c r="JR5" s="228"/>
      <c r="JS5" s="228"/>
      <c r="JT5" s="228"/>
      <c r="JU5" s="228"/>
      <c r="JV5" s="228"/>
    </row>
    <row r="6" spans="1:282" s="2" customFormat="1" ht="30" customHeight="1" x14ac:dyDescent="0.2">
      <c r="A6" s="168"/>
      <c r="B6" s="943"/>
      <c r="C6" s="732"/>
      <c r="D6" s="57"/>
      <c r="E6" s="57"/>
      <c r="F6" s="57"/>
      <c r="G6" s="57"/>
      <c r="H6" s="57"/>
      <c r="I6" s="935"/>
      <c r="J6" s="935"/>
      <c r="K6" s="951"/>
      <c r="L6" s="908"/>
      <c r="M6" s="915"/>
      <c r="N6" s="959" t="str">
        <f>"ÉQUIPE B :   "&amp;MAX(C27:C82)</f>
        <v>ÉQUIPE B :   1</v>
      </c>
      <c r="O6" s="960"/>
      <c r="P6" s="961"/>
      <c r="Q6" s="913"/>
      <c r="R6" s="913"/>
      <c r="S6" s="310"/>
      <c r="T6" s="927"/>
      <c r="U6" s="1036"/>
      <c r="V6" s="1036"/>
      <c r="W6" s="290"/>
      <c r="X6" s="696"/>
      <c r="Y6" s="298"/>
      <c r="Z6" s="62"/>
      <c r="AA6" s="1081"/>
      <c r="AB6" s="1066"/>
      <c r="AC6" s="1066"/>
      <c r="AD6" s="1066"/>
      <c r="AE6" s="1066"/>
      <c r="AF6" s="1066"/>
      <c r="AG6" s="1065"/>
      <c r="AH6" s="1065"/>
      <c r="AI6" s="1065"/>
      <c r="AJ6" s="1065"/>
      <c r="AK6" s="1065"/>
      <c r="AL6" s="1065"/>
      <c r="AM6" s="1065"/>
      <c r="AN6" s="1065"/>
      <c r="AO6" s="1065"/>
      <c r="AP6" s="1065"/>
      <c r="AQ6" s="1065"/>
      <c r="AR6" s="1065"/>
      <c r="AS6" s="1065"/>
      <c r="AT6" s="1065"/>
      <c r="AU6" s="1065"/>
      <c r="AV6" s="1060"/>
      <c r="AW6" s="1065"/>
      <c r="AX6" s="1065"/>
      <c r="AY6" s="1065"/>
      <c r="AZ6" s="1065"/>
      <c r="BA6" s="1065"/>
      <c r="BB6" s="1065"/>
      <c r="BC6" s="1065"/>
      <c r="BD6" s="1065"/>
      <c r="BE6" s="1065"/>
      <c r="BF6" s="1065"/>
      <c r="BG6" s="1116"/>
      <c r="BH6" s="1065"/>
      <c r="BI6" s="1065"/>
      <c r="BJ6" s="1065"/>
      <c r="BK6" s="1065"/>
      <c r="BL6" s="1065"/>
      <c r="BM6" s="1065"/>
      <c r="BN6" s="1065"/>
      <c r="BO6" s="1065"/>
      <c r="BP6" s="1065"/>
      <c r="BQ6" s="1051"/>
      <c r="BR6" s="1065"/>
      <c r="BS6" s="1065"/>
      <c r="BT6" s="1065"/>
      <c r="BU6" s="1065"/>
      <c r="BV6" s="1051"/>
      <c r="BW6" s="1084"/>
      <c r="BX6" s="1076"/>
      <c r="BY6" s="1017"/>
      <c r="BZ6" s="1081"/>
      <c r="CA6" s="1060"/>
      <c r="CB6" s="1060"/>
      <c r="CC6" s="1065"/>
      <c r="CD6" s="1065"/>
      <c r="CE6" s="1060"/>
      <c r="CF6" s="1065"/>
      <c r="CG6" s="1065"/>
      <c r="CH6" s="1065"/>
      <c r="CI6" s="1065"/>
      <c r="CJ6" s="1065"/>
      <c r="CK6" s="1065"/>
      <c r="CL6" s="1065"/>
      <c r="CM6" s="1065"/>
      <c r="CN6" s="1065"/>
      <c r="CO6" s="1065"/>
      <c r="CP6" s="1065"/>
      <c r="CQ6" s="1065"/>
      <c r="CR6" s="1065"/>
      <c r="CS6" s="1087"/>
      <c r="CT6" s="1017"/>
      <c r="CU6" s="1014"/>
      <c r="CV6" s="1008"/>
      <c r="CW6" s="1008"/>
      <c r="CX6" s="1008"/>
      <c r="CY6" s="1008"/>
      <c r="CZ6" s="1008"/>
      <c r="DA6" s="1008"/>
      <c r="DB6" s="1008"/>
      <c r="DC6" s="1008"/>
      <c r="DD6" s="1008"/>
      <c r="DE6" s="1008"/>
      <c r="DF6" s="1008"/>
      <c r="DG6" s="1008"/>
      <c r="DH6" s="1008"/>
      <c r="DI6" s="1008"/>
      <c r="DJ6" s="1008"/>
      <c r="DK6" s="1008"/>
      <c r="DL6" s="1008"/>
      <c r="DM6" s="1008"/>
      <c r="DN6" s="1008"/>
      <c r="DO6" s="1008"/>
      <c r="DP6" s="1008"/>
      <c r="DQ6" s="1008"/>
      <c r="DR6" s="1008"/>
      <c r="DS6" s="1020"/>
      <c r="DT6" s="1025"/>
      <c r="DU6" s="1014"/>
      <c r="DV6" s="1008"/>
      <c r="DW6" s="1008"/>
      <c r="DX6" s="1008"/>
      <c r="DY6" s="1008"/>
      <c r="DZ6" s="489"/>
      <c r="EA6" s="488"/>
      <c r="EB6" s="1008"/>
      <c r="EC6" s="1008"/>
      <c r="ED6" s="1020"/>
      <c r="EE6" s="1025"/>
      <c r="EF6" s="1014"/>
      <c r="EG6" s="1008"/>
      <c r="EH6" s="1008"/>
      <c r="EI6" s="1008"/>
      <c r="EJ6" s="1020"/>
      <c r="EK6" s="1011"/>
      <c r="EL6" s="490"/>
      <c r="EM6" s="489"/>
      <c r="EN6" s="489"/>
      <c r="EO6" s="489"/>
      <c r="EP6" s="489"/>
      <c r="EQ6" s="1011"/>
      <c r="ER6" s="1004"/>
      <c r="ES6" s="1030"/>
      <c r="ET6" s="1032"/>
      <c r="EU6" s="1028"/>
      <c r="EV6" s="176"/>
      <c r="EW6" s="7"/>
      <c r="EX6" s="8"/>
      <c r="EY6" s="1014"/>
      <c r="EZ6" s="1008"/>
      <c r="FA6" s="1008"/>
      <c r="FB6" s="1008"/>
      <c r="FC6" s="1008"/>
      <c r="FD6" s="1025"/>
      <c r="FE6" s="1014"/>
      <c r="FF6" s="1008"/>
      <c r="FG6" s="1008"/>
      <c r="FH6" s="1008"/>
      <c r="FI6" s="1008"/>
      <c r="FJ6" s="1011"/>
      <c r="FK6" s="1004"/>
      <c r="FL6" s="1014"/>
      <c r="FM6" s="1008"/>
      <c r="FN6" s="1008"/>
      <c r="FO6" s="1008"/>
      <c r="FP6" s="1008"/>
      <c r="FQ6" s="1011"/>
      <c r="FR6" s="1004"/>
      <c r="FS6" s="1014"/>
      <c r="FT6" s="1008"/>
      <c r="FU6" s="1008"/>
      <c r="FV6" s="1008"/>
      <c r="FW6" s="1008"/>
      <c r="FX6" s="489"/>
      <c r="FY6" s="488"/>
      <c r="FZ6" s="1008"/>
      <c r="GA6" s="1008"/>
      <c r="GB6" s="1020"/>
      <c r="GC6" s="1025"/>
      <c r="GD6" s="8"/>
      <c r="GE6" s="1000"/>
      <c r="GF6" s="1002"/>
      <c r="GG6" s="1002"/>
      <c r="GH6" s="1002"/>
      <c r="GI6" s="1002"/>
      <c r="GJ6" s="1002"/>
      <c r="GK6" s="1002"/>
      <c r="GL6" s="1002"/>
      <c r="GM6" s="1002"/>
      <c r="GN6" s="1002"/>
      <c r="GO6" s="1002"/>
      <c r="GP6" s="1002"/>
      <c r="GQ6" s="1017"/>
      <c r="GR6" s="6"/>
      <c r="GS6" s="7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  <c r="IO6" s="228"/>
      <c r="IP6" s="228"/>
      <c r="IQ6" s="228"/>
      <c r="IR6" s="228"/>
      <c r="IS6" s="228"/>
      <c r="IT6" s="228"/>
      <c r="IU6" s="228"/>
      <c r="IV6" s="228"/>
      <c r="IW6" s="228"/>
      <c r="IX6" s="228"/>
      <c r="IY6" s="228"/>
      <c r="IZ6" s="228"/>
      <c r="JA6" s="228"/>
      <c r="JB6" s="228"/>
      <c r="JC6" s="228"/>
      <c r="JD6" s="228"/>
      <c r="JE6" s="228"/>
      <c r="JF6" s="228"/>
      <c r="JG6" s="228"/>
      <c r="JH6" s="228"/>
      <c r="JI6" s="228"/>
      <c r="JJ6" s="228"/>
      <c r="JK6" s="228"/>
      <c r="JL6" s="228"/>
      <c r="JM6" s="228"/>
      <c r="JN6" s="228"/>
      <c r="JO6" s="228"/>
      <c r="JP6" s="228"/>
      <c r="JQ6" s="228"/>
      <c r="JR6" s="228"/>
      <c r="JS6" s="228"/>
      <c r="JT6" s="228"/>
      <c r="JU6" s="228"/>
      <c r="JV6" s="228"/>
    </row>
    <row r="7" spans="1:282" s="2" customFormat="1" ht="30" customHeight="1" x14ac:dyDescent="0.2">
      <c r="A7" s="168"/>
      <c r="B7" s="944"/>
      <c r="C7" s="57"/>
      <c r="D7" s="57"/>
      <c r="E7" s="57"/>
      <c r="F7" s="57"/>
      <c r="G7" s="57"/>
      <c r="H7" s="57"/>
      <c r="I7" s="57"/>
      <c r="J7" s="57"/>
      <c r="K7" s="951"/>
      <c r="L7" s="303"/>
      <c r="M7" s="290"/>
      <c r="N7" s="290"/>
      <c r="O7" s="290"/>
      <c r="P7" s="303"/>
      <c r="Q7" s="697"/>
      <c r="R7" s="697"/>
      <c r="S7" s="912"/>
      <c r="T7" s="928"/>
      <c r="U7" s="929"/>
      <c r="V7" s="929"/>
      <c r="W7" s="290"/>
      <c r="X7" s="697"/>
      <c r="Y7" s="292"/>
      <c r="Z7" s="63"/>
      <c r="AA7" s="1081"/>
      <c r="AB7" s="1066"/>
      <c r="AC7" s="1066"/>
      <c r="AD7" s="1066"/>
      <c r="AE7" s="1066"/>
      <c r="AF7" s="1066"/>
      <c r="AG7" s="1065"/>
      <c r="AH7" s="1065"/>
      <c r="AI7" s="1065"/>
      <c r="AJ7" s="1065"/>
      <c r="AK7" s="1065"/>
      <c r="AL7" s="1065"/>
      <c r="AM7" s="1065"/>
      <c r="AN7" s="1065"/>
      <c r="AO7" s="1065"/>
      <c r="AP7" s="1065"/>
      <c r="AQ7" s="1065"/>
      <c r="AR7" s="1065"/>
      <c r="AS7" s="1065"/>
      <c r="AT7" s="1065"/>
      <c r="AU7" s="1065"/>
      <c r="AV7" s="1060"/>
      <c r="AW7" s="1065"/>
      <c r="AX7" s="1065"/>
      <c r="AY7" s="1065"/>
      <c r="AZ7" s="1065"/>
      <c r="BA7" s="1065"/>
      <c r="BB7" s="1065"/>
      <c r="BC7" s="1065"/>
      <c r="BD7" s="1065"/>
      <c r="BE7" s="1065"/>
      <c r="BF7" s="1065"/>
      <c r="BG7" s="1116"/>
      <c r="BH7" s="1065"/>
      <c r="BI7" s="1065"/>
      <c r="BJ7" s="1065"/>
      <c r="BK7" s="1065"/>
      <c r="BL7" s="1065"/>
      <c r="BM7" s="1065"/>
      <c r="BN7" s="1065"/>
      <c r="BO7" s="1065"/>
      <c r="BP7" s="1065"/>
      <c r="BQ7" s="1051"/>
      <c r="BR7" s="1065"/>
      <c r="BS7" s="1065"/>
      <c r="BT7" s="1065"/>
      <c r="BU7" s="1065"/>
      <c r="BV7" s="1051"/>
      <c r="BW7" s="1084"/>
      <c r="BX7" s="1076"/>
      <c r="BY7" s="1017"/>
      <c r="BZ7" s="1081"/>
      <c r="CA7" s="1060"/>
      <c r="CB7" s="1060"/>
      <c r="CC7" s="1065"/>
      <c r="CD7" s="1065"/>
      <c r="CE7" s="1060"/>
      <c r="CF7" s="1065"/>
      <c r="CG7" s="1065"/>
      <c r="CH7" s="1065"/>
      <c r="CI7" s="1065"/>
      <c r="CJ7" s="1065"/>
      <c r="CK7" s="1065"/>
      <c r="CL7" s="1065"/>
      <c r="CM7" s="1065"/>
      <c r="CN7" s="1065"/>
      <c r="CO7" s="1065"/>
      <c r="CP7" s="1065"/>
      <c r="CQ7" s="1065"/>
      <c r="CR7" s="1065"/>
      <c r="CS7" s="1087"/>
      <c r="CT7" s="1017"/>
      <c r="CU7" s="1014"/>
      <c r="CV7" s="1008"/>
      <c r="CW7" s="1008"/>
      <c r="CX7" s="1008"/>
      <c r="CY7" s="1008"/>
      <c r="CZ7" s="1008"/>
      <c r="DA7" s="1008"/>
      <c r="DB7" s="1008"/>
      <c r="DC7" s="1008"/>
      <c r="DD7" s="1008"/>
      <c r="DE7" s="1008"/>
      <c r="DF7" s="1008"/>
      <c r="DG7" s="1008"/>
      <c r="DH7" s="1008"/>
      <c r="DI7" s="1008"/>
      <c r="DJ7" s="1008"/>
      <c r="DK7" s="1008"/>
      <c r="DL7" s="1008"/>
      <c r="DM7" s="1008"/>
      <c r="DN7" s="1008"/>
      <c r="DO7" s="1008"/>
      <c r="DP7" s="1008"/>
      <c r="DQ7" s="1008"/>
      <c r="DR7" s="1008"/>
      <c r="DS7" s="1020"/>
      <c r="DT7" s="1025"/>
      <c r="DU7" s="1014"/>
      <c r="DV7" s="1008"/>
      <c r="DW7" s="1008"/>
      <c r="DX7" s="1008"/>
      <c r="DY7" s="1008"/>
      <c r="DZ7" s="489"/>
      <c r="EA7" s="488"/>
      <c r="EB7" s="1008"/>
      <c r="EC7" s="1008"/>
      <c r="ED7" s="1020"/>
      <c r="EE7" s="1025"/>
      <c r="EF7" s="1014"/>
      <c r="EG7" s="1008"/>
      <c r="EH7" s="1008"/>
      <c r="EI7" s="1008"/>
      <c r="EJ7" s="1020"/>
      <c r="EK7" s="1011"/>
      <c r="EL7" s="490"/>
      <c r="EM7" s="489"/>
      <c r="EN7" s="489"/>
      <c r="EO7" s="489"/>
      <c r="EP7" s="489"/>
      <c r="EQ7" s="1011"/>
      <c r="ER7" s="1004"/>
      <c r="ES7" s="1030"/>
      <c r="ET7" s="1032"/>
      <c r="EU7" s="1028"/>
      <c r="EV7" s="176"/>
      <c r="EW7" s="7"/>
      <c r="EX7" s="8"/>
      <c r="EY7" s="1014"/>
      <c r="EZ7" s="1008"/>
      <c r="FA7" s="1008"/>
      <c r="FB7" s="1008"/>
      <c r="FC7" s="1008"/>
      <c r="FD7" s="1025"/>
      <c r="FE7" s="1014"/>
      <c r="FF7" s="1008"/>
      <c r="FG7" s="1008"/>
      <c r="FH7" s="1008"/>
      <c r="FI7" s="1008"/>
      <c r="FJ7" s="1011"/>
      <c r="FK7" s="1004"/>
      <c r="FL7" s="1014"/>
      <c r="FM7" s="1008"/>
      <c r="FN7" s="1008"/>
      <c r="FO7" s="1008"/>
      <c r="FP7" s="1008"/>
      <c r="FQ7" s="1011"/>
      <c r="FR7" s="1004"/>
      <c r="FS7" s="1014"/>
      <c r="FT7" s="1008"/>
      <c r="FU7" s="1008"/>
      <c r="FV7" s="1008"/>
      <c r="FW7" s="1008"/>
      <c r="FX7" s="489"/>
      <c r="FY7" s="488"/>
      <c r="FZ7" s="1008"/>
      <c r="GA7" s="1008"/>
      <c r="GB7" s="1020"/>
      <c r="GC7" s="1025"/>
      <c r="GD7" s="8"/>
      <c r="GE7" s="1000"/>
      <c r="GF7" s="1002"/>
      <c r="GG7" s="1002"/>
      <c r="GH7" s="1002"/>
      <c r="GI7" s="1002"/>
      <c r="GJ7" s="1002"/>
      <c r="GK7" s="1002"/>
      <c r="GL7" s="1002"/>
      <c r="GM7" s="1002"/>
      <c r="GN7" s="1002"/>
      <c r="GO7" s="1002"/>
      <c r="GP7" s="1002"/>
      <c r="GQ7" s="1017"/>
      <c r="GR7" s="6"/>
      <c r="GS7" s="7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  <c r="IT7" s="228"/>
      <c r="IU7" s="228"/>
      <c r="IV7" s="228"/>
      <c r="IW7" s="228"/>
      <c r="IX7" s="228"/>
      <c r="IY7" s="228"/>
      <c r="IZ7" s="228"/>
      <c r="JA7" s="228"/>
      <c r="JB7" s="228"/>
      <c r="JC7" s="228"/>
      <c r="JD7" s="228"/>
      <c r="JE7" s="228"/>
      <c r="JF7" s="228"/>
      <c r="JG7" s="228"/>
      <c r="JH7" s="228"/>
      <c r="JI7" s="228"/>
      <c r="JJ7" s="228"/>
      <c r="JK7" s="228"/>
      <c r="JL7" s="228"/>
      <c r="JM7" s="228"/>
      <c r="JN7" s="228"/>
      <c r="JO7" s="228"/>
      <c r="JP7" s="228"/>
      <c r="JQ7" s="228"/>
      <c r="JR7" s="228"/>
      <c r="JS7" s="228"/>
      <c r="JT7" s="228"/>
      <c r="JU7" s="228"/>
      <c r="JV7" s="228"/>
    </row>
    <row r="8" spans="1:282" s="2" customFormat="1" ht="30" customHeight="1" x14ac:dyDescent="0.2">
      <c r="A8" s="168"/>
      <c r="B8" s="944"/>
      <c r="C8" s="57"/>
      <c r="D8" s="57"/>
      <c r="E8" s="57"/>
      <c r="F8" s="57"/>
      <c r="G8" s="57"/>
      <c r="H8" s="57"/>
      <c r="I8" s="57"/>
      <c r="J8" s="57"/>
      <c r="K8" s="951"/>
      <c r="L8" s="909"/>
      <c r="M8" s="919" t="s">
        <v>207</v>
      </c>
      <c r="N8" s="964">
        <f>SUM(R27:R84)+SUM(Y27:Y82)</f>
        <v>3.7037037037037038E-3</v>
      </c>
      <c r="O8" s="965"/>
      <c r="P8" s="966"/>
      <c r="Q8" s="913"/>
      <c r="R8" s="698"/>
      <c r="S8" s="952"/>
      <c r="T8" s="930"/>
      <c r="U8" s="997"/>
      <c r="V8" s="997"/>
      <c r="W8" s="290"/>
      <c r="X8" s="698"/>
      <c r="Y8" s="300"/>
      <c r="Z8" s="63"/>
      <c r="AA8" s="1081"/>
      <c r="AB8" s="1066"/>
      <c r="AC8" s="1066"/>
      <c r="AD8" s="1066"/>
      <c r="AE8" s="1066"/>
      <c r="AF8" s="1066"/>
      <c r="AG8" s="1065"/>
      <c r="AH8" s="1065"/>
      <c r="AI8" s="1065"/>
      <c r="AJ8" s="1065"/>
      <c r="AK8" s="1065"/>
      <c r="AL8" s="1065"/>
      <c r="AM8" s="1065"/>
      <c r="AN8" s="1065"/>
      <c r="AO8" s="1065"/>
      <c r="AP8" s="1065"/>
      <c r="AQ8" s="1065"/>
      <c r="AR8" s="1065"/>
      <c r="AS8" s="1065"/>
      <c r="AT8" s="1065"/>
      <c r="AU8" s="1065"/>
      <c r="AV8" s="1060"/>
      <c r="AW8" s="1065"/>
      <c r="AX8" s="1065"/>
      <c r="AY8" s="1065"/>
      <c r="AZ8" s="1065"/>
      <c r="BA8" s="1065"/>
      <c r="BB8" s="1065"/>
      <c r="BC8" s="1065"/>
      <c r="BD8" s="1065"/>
      <c r="BE8" s="1065"/>
      <c r="BF8" s="1065"/>
      <c r="BG8" s="1116"/>
      <c r="BH8" s="1065"/>
      <c r="BI8" s="1065"/>
      <c r="BJ8" s="1065"/>
      <c r="BK8" s="1065"/>
      <c r="BL8" s="1065"/>
      <c r="BM8" s="1065"/>
      <c r="BN8" s="1065"/>
      <c r="BO8" s="1065"/>
      <c r="BP8" s="1065"/>
      <c r="BQ8" s="1051"/>
      <c r="BR8" s="1065"/>
      <c r="BS8" s="1065"/>
      <c r="BT8" s="1065"/>
      <c r="BU8" s="1065"/>
      <c r="BV8" s="1051"/>
      <c r="BW8" s="1084"/>
      <c r="BX8" s="1076"/>
      <c r="BY8" s="1017"/>
      <c r="BZ8" s="1081"/>
      <c r="CA8" s="1060"/>
      <c r="CB8" s="1060"/>
      <c r="CC8" s="1065"/>
      <c r="CD8" s="1065"/>
      <c r="CE8" s="1060"/>
      <c r="CF8" s="1065"/>
      <c r="CG8" s="1065"/>
      <c r="CH8" s="1065"/>
      <c r="CI8" s="1065"/>
      <c r="CJ8" s="1065"/>
      <c r="CK8" s="1065"/>
      <c r="CL8" s="1065"/>
      <c r="CM8" s="1065"/>
      <c r="CN8" s="1065"/>
      <c r="CO8" s="1065"/>
      <c r="CP8" s="1065"/>
      <c r="CQ8" s="1065"/>
      <c r="CR8" s="1065"/>
      <c r="CS8" s="1087"/>
      <c r="CT8" s="1017"/>
      <c r="CU8" s="1014"/>
      <c r="CV8" s="1008"/>
      <c r="CW8" s="1008"/>
      <c r="CX8" s="1008"/>
      <c r="CY8" s="1008"/>
      <c r="CZ8" s="1008"/>
      <c r="DA8" s="1008"/>
      <c r="DB8" s="1008"/>
      <c r="DC8" s="1008"/>
      <c r="DD8" s="1008"/>
      <c r="DE8" s="1008"/>
      <c r="DF8" s="1008"/>
      <c r="DG8" s="1008"/>
      <c r="DH8" s="1008"/>
      <c r="DI8" s="1008"/>
      <c r="DJ8" s="1008"/>
      <c r="DK8" s="1008"/>
      <c r="DL8" s="1008"/>
      <c r="DM8" s="1008"/>
      <c r="DN8" s="1008"/>
      <c r="DO8" s="1008"/>
      <c r="DP8" s="1008"/>
      <c r="DQ8" s="1008"/>
      <c r="DR8" s="1008"/>
      <c r="DS8" s="1020"/>
      <c r="DT8" s="1025"/>
      <c r="DU8" s="1014"/>
      <c r="DV8" s="1008"/>
      <c r="DW8" s="1008"/>
      <c r="DX8" s="1008"/>
      <c r="DY8" s="1008"/>
      <c r="DZ8" s="489"/>
      <c r="EA8" s="488"/>
      <c r="EB8" s="1008"/>
      <c r="EC8" s="1008"/>
      <c r="ED8" s="1020"/>
      <c r="EE8" s="1025"/>
      <c r="EF8" s="1014"/>
      <c r="EG8" s="1008"/>
      <c r="EH8" s="1008"/>
      <c r="EI8" s="1008"/>
      <c r="EJ8" s="1020"/>
      <c r="EK8" s="1011"/>
      <c r="EL8" s="490"/>
      <c r="EM8" s="489"/>
      <c r="EN8" s="489"/>
      <c r="EO8" s="489"/>
      <c r="EP8" s="489"/>
      <c r="EQ8" s="1011"/>
      <c r="ER8" s="1004"/>
      <c r="ES8" s="1030"/>
      <c r="ET8" s="1032"/>
      <c r="EU8" s="1028"/>
      <c r="EV8" s="176"/>
      <c r="EW8" s="7"/>
      <c r="EX8" s="8"/>
      <c r="EY8" s="1014"/>
      <c r="EZ8" s="1008"/>
      <c r="FA8" s="1008"/>
      <c r="FB8" s="1008"/>
      <c r="FC8" s="1008"/>
      <c r="FD8" s="1025"/>
      <c r="FE8" s="1014"/>
      <c r="FF8" s="1008"/>
      <c r="FG8" s="1008"/>
      <c r="FH8" s="1008"/>
      <c r="FI8" s="1008"/>
      <c r="FJ8" s="1011"/>
      <c r="FK8" s="1004"/>
      <c r="FL8" s="1014"/>
      <c r="FM8" s="1008"/>
      <c r="FN8" s="1008"/>
      <c r="FO8" s="1008"/>
      <c r="FP8" s="1008"/>
      <c r="FQ8" s="1011"/>
      <c r="FR8" s="1004"/>
      <c r="FS8" s="1014"/>
      <c r="FT8" s="1008"/>
      <c r="FU8" s="1008"/>
      <c r="FV8" s="1008"/>
      <c r="FW8" s="1008"/>
      <c r="FX8" s="489"/>
      <c r="FY8" s="488"/>
      <c r="FZ8" s="1008"/>
      <c r="GA8" s="1008"/>
      <c r="GB8" s="1020"/>
      <c r="GC8" s="1025"/>
      <c r="GD8" s="8"/>
      <c r="GE8" s="1000"/>
      <c r="GF8" s="1002"/>
      <c r="GG8" s="1002"/>
      <c r="GH8" s="1002"/>
      <c r="GI8" s="1002"/>
      <c r="GJ8" s="1002"/>
      <c r="GK8" s="1002"/>
      <c r="GL8" s="1002"/>
      <c r="GM8" s="1002"/>
      <c r="GN8" s="1002"/>
      <c r="GO8" s="1002"/>
      <c r="GP8" s="1002"/>
      <c r="GQ8" s="1017"/>
      <c r="GR8" s="6"/>
      <c r="GS8" s="7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  <c r="IR8" s="228"/>
      <c r="IS8" s="228"/>
      <c r="IT8" s="228"/>
      <c r="IU8" s="228"/>
      <c r="IV8" s="228"/>
      <c r="IW8" s="228"/>
      <c r="IX8" s="228"/>
      <c r="IY8" s="228"/>
      <c r="IZ8" s="228"/>
      <c r="JA8" s="228"/>
      <c r="JB8" s="228"/>
      <c r="JC8" s="228"/>
      <c r="JD8" s="228"/>
      <c r="JE8" s="228"/>
      <c r="JF8" s="228"/>
      <c r="JG8" s="228"/>
      <c r="JH8" s="228"/>
      <c r="JI8" s="228"/>
      <c r="JJ8" s="228"/>
      <c r="JK8" s="228"/>
      <c r="JL8" s="228"/>
      <c r="JM8" s="228"/>
      <c r="JN8" s="228"/>
      <c r="JO8" s="228"/>
      <c r="JP8" s="228"/>
      <c r="JQ8" s="228"/>
      <c r="JR8" s="228"/>
      <c r="JS8" s="228"/>
      <c r="JT8" s="228"/>
      <c r="JU8" s="228"/>
      <c r="JV8" s="228"/>
    </row>
    <row r="9" spans="1:282" s="2" customFormat="1" ht="30" customHeight="1" x14ac:dyDescent="0.2">
      <c r="A9" s="168"/>
      <c r="B9" s="944"/>
      <c r="C9" s="57"/>
      <c r="D9" s="57"/>
      <c r="E9" s="57"/>
      <c r="F9" s="57"/>
      <c r="G9" s="57"/>
      <c r="H9" s="57"/>
      <c r="I9" s="57"/>
      <c r="J9" s="57"/>
      <c r="K9" s="951"/>
      <c r="L9" s="909"/>
      <c r="M9" s="920"/>
      <c r="N9" s="962"/>
      <c r="O9" s="963"/>
      <c r="P9" s="918"/>
      <c r="Q9" s="913"/>
      <c r="R9" s="698"/>
      <c r="S9" s="952"/>
      <c r="T9" s="930"/>
      <c r="U9" s="997"/>
      <c r="V9" s="997"/>
      <c r="W9" s="290"/>
      <c r="X9" s="698"/>
      <c r="Y9" s="300"/>
      <c r="Z9" s="63"/>
      <c r="AA9" s="1081"/>
      <c r="AB9" s="1066"/>
      <c r="AC9" s="1066"/>
      <c r="AD9" s="1066"/>
      <c r="AE9" s="1066"/>
      <c r="AF9" s="1066"/>
      <c r="AG9" s="1066"/>
      <c r="AH9" s="1066"/>
      <c r="AI9" s="1066"/>
      <c r="AJ9" s="1066"/>
      <c r="AK9" s="1066"/>
      <c r="AL9" s="1066"/>
      <c r="AM9" s="1066"/>
      <c r="AN9" s="1066"/>
      <c r="AO9" s="1066"/>
      <c r="AP9" s="1066"/>
      <c r="AQ9" s="1066"/>
      <c r="AR9" s="1066"/>
      <c r="AS9" s="1066"/>
      <c r="AT9" s="1066"/>
      <c r="AU9" s="1066"/>
      <c r="AV9" s="1060"/>
      <c r="AW9" s="1066"/>
      <c r="AX9" s="1066"/>
      <c r="AY9" s="1066"/>
      <c r="AZ9" s="1066"/>
      <c r="BA9" s="1066"/>
      <c r="BB9" s="1066"/>
      <c r="BC9" s="1066"/>
      <c r="BD9" s="1066"/>
      <c r="BE9" s="1066"/>
      <c r="BF9" s="1066"/>
      <c r="BG9" s="1117"/>
      <c r="BH9" s="1066"/>
      <c r="BI9" s="1066"/>
      <c r="BJ9" s="1066"/>
      <c r="BK9" s="1066"/>
      <c r="BL9" s="1066"/>
      <c r="BM9" s="1066"/>
      <c r="BN9" s="1066"/>
      <c r="BO9" s="1066"/>
      <c r="BP9" s="1066"/>
      <c r="BQ9" s="1052"/>
      <c r="BR9" s="1066"/>
      <c r="BS9" s="1066"/>
      <c r="BT9" s="1066"/>
      <c r="BU9" s="1066"/>
      <c r="BV9" s="1052"/>
      <c r="BW9" s="1084"/>
      <c r="BX9" s="1076"/>
      <c r="BY9" s="1017"/>
      <c r="BZ9" s="1081"/>
      <c r="CA9" s="1060"/>
      <c r="CB9" s="1060"/>
      <c r="CC9" s="1066"/>
      <c r="CD9" s="1066"/>
      <c r="CE9" s="1060"/>
      <c r="CF9" s="1066"/>
      <c r="CG9" s="1066"/>
      <c r="CH9" s="1066"/>
      <c r="CI9" s="1066"/>
      <c r="CJ9" s="1066"/>
      <c r="CK9" s="1066"/>
      <c r="CL9" s="1066"/>
      <c r="CM9" s="1066"/>
      <c r="CN9" s="1066"/>
      <c r="CO9" s="1066"/>
      <c r="CP9" s="1066"/>
      <c r="CQ9" s="1066"/>
      <c r="CR9" s="1066"/>
      <c r="CS9" s="1087"/>
      <c r="CT9" s="1017"/>
      <c r="CU9" s="1014"/>
      <c r="CV9" s="1008"/>
      <c r="CW9" s="1008"/>
      <c r="CX9" s="1008"/>
      <c r="CY9" s="1008"/>
      <c r="CZ9" s="1008"/>
      <c r="DA9" s="1008"/>
      <c r="DB9" s="1008"/>
      <c r="DC9" s="1008"/>
      <c r="DD9" s="1008"/>
      <c r="DE9" s="1008"/>
      <c r="DF9" s="1008"/>
      <c r="DG9" s="1008"/>
      <c r="DH9" s="1008"/>
      <c r="DI9" s="1008"/>
      <c r="DJ9" s="1008"/>
      <c r="DK9" s="1008"/>
      <c r="DL9" s="1008"/>
      <c r="DM9" s="1008"/>
      <c r="DN9" s="1008"/>
      <c r="DO9" s="1008"/>
      <c r="DP9" s="1008"/>
      <c r="DQ9" s="1008"/>
      <c r="DR9" s="1008"/>
      <c r="DS9" s="1020"/>
      <c r="DT9" s="1025"/>
      <c r="DU9" s="1014"/>
      <c r="DV9" s="1008"/>
      <c r="DW9" s="1008"/>
      <c r="DX9" s="1008"/>
      <c r="DY9" s="1008"/>
      <c r="DZ9" s="489"/>
      <c r="EA9" s="488"/>
      <c r="EB9" s="1008"/>
      <c r="EC9" s="1008"/>
      <c r="ED9" s="1020"/>
      <c r="EE9" s="1025"/>
      <c r="EF9" s="1014"/>
      <c r="EG9" s="1008"/>
      <c r="EH9" s="1008"/>
      <c r="EI9" s="1008"/>
      <c r="EJ9" s="1020"/>
      <c r="EK9" s="1011"/>
      <c r="EL9" s="490"/>
      <c r="EM9" s="489"/>
      <c r="EN9" s="489"/>
      <c r="EO9" s="489"/>
      <c r="EP9" s="489"/>
      <c r="EQ9" s="1011"/>
      <c r="ER9" s="1004"/>
      <c r="ES9" s="1030"/>
      <c r="ET9" s="1033"/>
      <c r="EU9" s="1028"/>
      <c r="EV9" s="176"/>
      <c r="EW9" s="7"/>
      <c r="EX9" s="8"/>
      <c r="EY9" s="1014"/>
      <c r="EZ9" s="1008"/>
      <c r="FA9" s="1008"/>
      <c r="FB9" s="1008"/>
      <c r="FC9" s="1008"/>
      <c r="FD9" s="1025"/>
      <c r="FE9" s="1014"/>
      <c r="FF9" s="1008"/>
      <c r="FG9" s="1008"/>
      <c r="FH9" s="1008"/>
      <c r="FI9" s="1008"/>
      <c r="FJ9" s="1011"/>
      <c r="FK9" s="1004"/>
      <c r="FL9" s="1014"/>
      <c r="FM9" s="1008"/>
      <c r="FN9" s="1008"/>
      <c r="FO9" s="1008"/>
      <c r="FP9" s="1008"/>
      <c r="FQ9" s="1011"/>
      <c r="FR9" s="1004"/>
      <c r="FS9" s="1014"/>
      <c r="FT9" s="1008"/>
      <c r="FU9" s="1008"/>
      <c r="FV9" s="1008"/>
      <c r="FW9" s="1008"/>
      <c r="FX9" s="489"/>
      <c r="FY9" s="488"/>
      <c r="FZ9" s="1008"/>
      <c r="GA9" s="1008"/>
      <c r="GB9" s="1020"/>
      <c r="GC9" s="1025"/>
      <c r="GD9" s="8"/>
      <c r="GE9" s="1000"/>
      <c r="GF9" s="1002"/>
      <c r="GG9" s="1002"/>
      <c r="GH9" s="1002"/>
      <c r="GI9" s="1002"/>
      <c r="GJ9" s="1002"/>
      <c r="GK9" s="1002"/>
      <c r="GL9" s="1002"/>
      <c r="GM9" s="1002"/>
      <c r="GN9" s="1002"/>
      <c r="GO9" s="1002"/>
      <c r="GP9" s="1002"/>
      <c r="GQ9" s="1017"/>
      <c r="GR9" s="6"/>
      <c r="GS9" s="7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  <c r="IV9" s="228"/>
      <c r="IW9" s="228"/>
      <c r="IX9" s="228"/>
      <c r="IY9" s="228"/>
      <c r="IZ9" s="228"/>
      <c r="JA9" s="228"/>
      <c r="JB9" s="228"/>
      <c r="JC9" s="228"/>
      <c r="JD9" s="228"/>
      <c r="JE9" s="228"/>
      <c r="JF9" s="228"/>
      <c r="JG9" s="228"/>
      <c r="JH9" s="228"/>
      <c r="JI9" s="228"/>
      <c r="JJ9" s="228"/>
      <c r="JK9" s="228"/>
      <c r="JL9" s="228"/>
      <c r="JM9" s="228"/>
      <c r="JN9" s="228"/>
      <c r="JO9" s="228"/>
      <c r="JP9" s="228"/>
      <c r="JQ9" s="228"/>
      <c r="JR9" s="228"/>
      <c r="JS9" s="228"/>
      <c r="JT9" s="228"/>
      <c r="JU9" s="228"/>
      <c r="JV9" s="228"/>
    </row>
    <row r="10" spans="1:282" s="2" customFormat="1" ht="30" customHeight="1" x14ac:dyDescent="0.2">
      <c r="A10" s="168"/>
      <c r="B10" s="944"/>
      <c r="C10" s="57"/>
      <c r="D10" s="57"/>
      <c r="E10" s="57"/>
      <c r="F10" s="57"/>
      <c r="G10" s="57"/>
      <c r="H10" s="57"/>
      <c r="I10" s="57"/>
      <c r="J10" s="57"/>
      <c r="K10" s="951"/>
      <c r="L10" s="910"/>
      <c r="M10" s="921" t="s">
        <v>196</v>
      </c>
      <c r="N10" s="962">
        <f>SUM(AA3:BX3)</f>
        <v>3</v>
      </c>
      <c r="O10" s="963"/>
      <c r="P10" s="967"/>
      <c r="Q10" s="913"/>
      <c r="R10" s="699"/>
      <c r="S10" s="952"/>
      <c r="T10" s="930"/>
      <c r="U10" s="997"/>
      <c r="V10" s="997"/>
      <c r="W10" s="290"/>
      <c r="X10" s="699"/>
      <c r="Y10" s="301"/>
      <c r="Z10" s="64"/>
      <c r="AA10" s="1081"/>
      <c r="AB10" s="1066"/>
      <c r="AC10" s="1066"/>
      <c r="AD10" s="1066"/>
      <c r="AE10" s="1066"/>
      <c r="AF10" s="1066"/>
      <c r="AG10" s="1065"/>
      <c r="AH10" s="1065"/>
      <c r="AI10" s="1065"/>
      <c r="AJ10" s="1065"/>
      <c r="AK10" s="1065"/>
      <c r="AL10" s="1065"/>
      <c r="AM10" s="1065"/>
      <c r="AN10" s="1065"/>
      <c r="AO10" s="1065"/>
      <c r="AP10" s="1065"/>
      <c r="AQ10" s="1065"/>
      <c r="AR10" s="1065"/>
      <c r="AS10" s="1065"/>
      <c r="AT10" s="1065"/>
      <c r="AU10" s="1065"/>
      <c r="AV10" s="1060"/>
      <c r="AW10" s="1065"/>
      <c r="AX10" s="1065"/>
      <c r="AY10" s="1065"/>
      <c r="AZ10" s="1065"/>
      <c r="BA10" s="1065"/>
      <c r="BB10" s="1065"/>
      <c r="BC10" s="1065"/>
      <c r="BD10" s="1065"/>
      <c r="BE10" s="1065"/>
      <c r="BF10" s="1065"/>
      <c r="BG10" s="1116"/>
      <c r="BH10" s="1065"/>
      <c r="BI10" s="1065"/>
      <c r="BJ10" s="1065"/>
      <c r="BK10" s="1065"/>
      <c r="BL10" s="1065"/>
      <c r="BM10" s="1065"/>
      <c r="BN10" s="1065"/>
      <c r="BO10" s="1065"/>
      <c r="BP10" s="1065"/>
      <c r="BQ10" s="1051"/>
      <c r="BR10" s="1065"/>
      <c r="BS10" s="1065"/>
      <c r="BT10" s="1065"/>
      <c r="BU10" s="1065"/>
      <c r="BV10" s="1051"/>
      <c r="BW10" s="1084"/>
      <c r="BX10" s="1076"/>
      <c r="BY10" s="1017"/>
      <c r="BZ10" s="1081"/>
      <c r="CA10" s="1060"/>
      <c r="CB10" s="1060"/>
      <c r="CC10" s="1065"/>
      <c r="CD10" s="1065"/>
      <c r="CE10" s="1060"/>
      <c r="CF10" s="1065"/>
      <c r="CG10" s="1065"/>
      <c r="CH10" s="1065"/>
      <c r="CI10" s="1065"/>
      <c r="CJ10" s="1065"/>
      <c r="CK10" s="1065"/>
      <c r="CL10" s="1065"/>
      <c r="CM10" s="1065"/>
      <c r="CN10" s="1065"/>
      <c r="CO10" s="1065"/>
      <c r="CP10" s="1065"/>
      <c r="CQ10" s="1065"/>
      <c r="CR10" s="1065"/>
      <c r="CS10" s="1087"/>
      <c r="CT10" s="1017"/>
      <c r="CU10" s="1014"/>
      <c r="CV10" s="1008"/>
      <c r="CW10" s="1008"/>
      <c r="CX10" s="1008"/>
      <c r="CY10" s="1008"/>
      <c r="CZ10" s="1008"/>
      <c r="DA10" s="1008"/>
      <c r="DB10" s="1008"/>
      <c r="DC10" s="1008"/>
      <c r="DD10" s="1008"/>
      <c r="DE10" s="1008"/>
      <c r="DF10" s="1008"/>
      <c r="DG10" s="1008"/>
      <c r="DH10" s="1008"/>
      <c r="DI10" s="1008"/>
      <c r="DJ10" s="1008"/>
      <c r="DK10" s="1008"/>
      <c r="DL10" s="1008"/>
      <c r="DM10" s="1008"/>
      <c r="DN10" s="1008"/>
      <c r="DO10" s="1008"/>
      <c r="DP10" s="1008"/>
      <c r="DQ10" s="1008"/>
      <c r="DR10" s="1008"/>
      <c r="DS10" s="1020"/>
      <c r="DT10" s="1025"/>
      <c r="DU10" s="1014"/>
      <c r="DV10" s="1008"/>
      <c r="DW10" s="1008"/>
      <c r="DX10" s="1008"/>
      <c r="DY10" s="1008"/>
      <c r="DZ10" s="489"/>
      <c r="EA10" s="488"/>
      <c r="EB10" s="1008"/>
      <c r="EC10" s="1008"/>
      <c r="ED10" s="1020"/>
      <c r="EE10" s="1025"/>
      <c r="EF10" s="1014"/>
      <c r="EG10" s="1008"/>
      <c r="EH10" s="1008"/>
      <c r="EI10" s="1008"/>
      <c r="EJ10" s="1020"/>
      <c r="EK10" s="1011"/>
      <c r="EL10" s="490"/>
      <c r="EM10" s="489"/>
      <c r="EN10" s="489"/>
      <c r="EO10" s="489"/>
      <c r="EP10" s="489"/>
      <c r="EQ10" s="1011"/>
      <c r="ER10" s="1004"/>
      <c r="ES10" s="1030"/>
      <c r="ET10" s="1032"/>
      <c r="EU10" s="1028"/>
      <c r="EV10" s="176"/>
      <c r="EW10" s="7"/>
      <c r="EX10" s="8"/>
      <c r="EY10" s="1014"/>
      <c r="EZ10" s="1008"/>
      <c r="FA10" s="1008"/>
      <c r="FB10" s="1008"/>
      <c r="FC10" s="1008"/>
      <c r="FD10" s="1025"/>
      <c r="FE10" s="1014"/>
      <c r="FF10" s="1008"/>
      <c r="FG10" s="1008"/>
      <c r="FH10" s="1008"/>
      <c r="FI10" s="1008"/>
      <c r="FJ10" s="1011"/>
      <c r="FK10" s="1004"/>
      <c r="FL10" s="1014"/>
      <c r="FM10" s="1008"/>
      <c r="FN10" s="1008"/>
      <c r="FO10" s="1008"/>
      <c r="FP10" s="1008"/>
      <c r="FQ10" s="1011"/>
      <c r="FR10" s="1004"/>
      <c r="FS10" s="1014"/>
      <c r="FT10" s="1008"/>
      <c r="FU10" s="1008"/>
      <c r="FV10" s="1008"/>
      <c r="FW10" s="1008"/>
      <c r="FX10" s="489"/>
      <c r="FY10" s="488"/>
      <c r="FZ10" s="1008"/>
      <c r="GA10" s="1008"/>
      <c r="GB10" s="1020"/>
      <c r="GC10" s="1025"/>
      <c r="GD10" s="8"/>
      <c r="GE10" s="1000"/>
      <c r="GF10" s="1002"/>
      <c r="GG10" s="1002"/>
      <c r="GH10" s="1002"/>
      <c r="GI10" s="1002"/>
      <c r="GJ10" s="1002"/>
      <c r="GK10" s="1002"/>
      <c r="GL10" s="1002"/>
      <c r="GM10" s="1002"/>
      <c r="GN10" s="1002"/>
      <c r="GO10" s="1002"/>
      <c r="GP10" s="1002"/>
      <c r="GQ10" s="1017"/>
      <c r="GR10" s="6"/>
      <c r="GS10" s="7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  <c r="IL10" s="228"/>
      <c r="IM10" s="228"/>
      <c r="IN10" s="228"/>
      <c r="IO10" s="228"/>
      <c r="IP10" s="228"/>
      <c r="IQ10" s="228"/>
      <c r="IR10" s="228"/>
      <c r="IS10" s="228"/>
      <c r="IT10" s="228"/>
      <c r="IU10" s="228"/>
      <c r="IV10" s="228"/>
      <c r="IW10" s="228"/>
      <c r="IX10" s="228"/>
      <c r="IY10" s="228"/>
      <c r="IZ10" s="228"/>
      <c r="JA10" s="228"/>
      <c r="JB10" s="228"/>
      <c r="JC10" s="228"/>
      <c r="JD10" s="228"/>
      <c r="JE10" s="228"/>
      <c r="JF10" s="228"/>
      <c r="JG10" s="228"/>
      <c r="JH10" s="228"/>
      <c r="JI10" s="228"/>
      <c r="JJ10" s="228"/>
      <c r="JK10" s="228"/>
      <c r="JL10" s="228"/>
      <c r="JM10" s="228"/>
      <c r="JN10" s="228"/>
      <c r="JO10" s="228"/>
      <c r="JP10" s="228"/>
      <c r="JQ10" s="228"/>
      <c r="JR10" s="228"/>
      <c r="JS10" s="228"/>
      <c r="JT10" s="228"/>
      <c r="JU10" s="228"/>
      <c r="JV10" s="228"/>
    </row>
    <row r="11" spans="1:282" s="2" customFormat="1" ht="30" customHeight="1" x14ac:dyDescent="0.2">
      <c r="A11" s="168"/>
      <c r="B11" s="945"/>
      <c r="C11" s="939"/>
      <c r="D11" s="939"/>
      <c r="E11" s="939"/>
      <c r="F11" s="939"/>
      <c r="G11" s="939"/>
      <c r="H11" s="939"/>
      <c r="I11" s="939"/>
      <c r="J11" s="939"/>
      <c r="K11" s="391"/>
      <c r="L11" s="909"/>
      <c r="M11" s="920" t="s">
        <v>197</v>
      </c>
      <c r="N11" s="962">
        <f>SUM(BZ3:CS3)</f>
        <v>2</v>
      </c>
      <c r="O11" s="963"/>
      <c r="P11" s="967"/>
      <c r="Q11" s="913"/>
      <c r="R11" s="699"/>
      <c r="S11" s="952"/>
      <c r="T11" s="930"/>
      <c r="U11" s="997"/>
      <c r="V11" s="997"/>
      <c r="W11" s="290"/>
      <c r="X11" s="699"/>
      <c r="Y11" s="301"/>
      <c r="Z11" s="65"/>
      <c r="AA11" s="1081"/>
      <c r="AB11" s="1066"/>
      <c r="AC11" s="1066"/>
      <c r="AD11" s="1066"/>
      <c r="AE11" s="1066"/>
      <c r="AF11" s="1066"/>
      <c r="AG11" s="1065"/>
      <c r="AH11" s="1065"/>
      <c r="AI11" s="1065"/>
      <c r="AJ11" s="1065"/>
      <c r="AK11" s="1065"/>
      <c r="AL11" s="1065"/>
      <c r="AM11" s="1065"/>
      <c r="AN11" s="1065"/>
      <c r="AO11" s="1065"/>
      <c r="AP11" s="1065"/>
      <c r="AQ11" s="1065"/>
      <c r="AR11" s="1065"/>
      <c r="AS11" s="1065"/>
      <c r="AT11" s="1065"/>
      <c r="AU11" s="1065"/>
      <c r="AV11" s="1060"/>
      <c r="AW11" s="1065"/>
      <c r="AX11" s="1065"/>
      <c r="AY11" s="1065"/>
      <c r="AZ11" s="1065"/>
      <c r="BA11" s="1065"/>
      <c r="BB11" s="1065"/>
      <c r="BC11" s="1065"/>
      <c r="BD11" s="1065"/>
      <c r="BE11" s="1065"/>
      <c r="BF11" s="1065"/>
      <c r="BG11" s="1116"/>
      <c r="BH11" s="1065"/>
      <c r="BI11" s="1065"/>
      <c r="BJ11" s="1065"/>
      <c r="BK11" s="1065"/>
      <c r="BL11" s="1065"/>
      <c r="BM11" s="1065"/>
      <c r="BN11" s="1065"/>
      <c r="BO11" s="1065"/>
      <c r="BP11" s="1065"/>
      <c r="BQ11" s="1051"/>
      <c r="BR11" s="1065"/>
      <c r="BS11" s="1065"/>
      <c r="BT11" s="1065"/>
      <c r="BU11" s="1065"/>
      <c r="BV11" s="1051"/>
      <c r="BW11" s="1084"/>
      <c r="BX11" s="1076"/>
      <c r="BY11" s="1017"/>
      <c r="BZ11" s="1081"/>
      <c r="CA11" s="1060"/>
      <c r="CB11" s="1060"/>
      <c r="CC11" s="1065"/>
      <c r="CD11" s="1065"/>
      <c r="CE11" s="1060"/>
      <c r="CF11" s="1065"/>
      <c r="CG11" s="1065"/>
      <c r="CH11" s="1065"/>
      <c r="CI11" s="1065"/>
      <c r="CJ11" s="1065"/>
      <c r="CK11" s="1065"/>
      <c r="CL11" s="1065"/>
      <c r="CM11" s="1065"/>
      <c r="CN11" s="1065"/>
      <c r="CO11" s="1065"/>
      <c r="CP11" s="1065"/>
      <c r="CQ11" s="1065"/>
      <c r="CR11" s="1065"/>
      <c r="CS11" s="1087"/>
      <c r="CT11" s="1017"/>
      <c r="CU11" s="1014"/>
      <c r="CV11" s="1008"/>
      <c r="CW11" s="1008"/>
      <c r="CX11" s="1008"/>
      <c r="CY11" s="1008"/>
      <c r="CZ11" s="1008"/>
      <c r="DA11" s="1008"/>
      <c r="DB11" s="1008"/>
      <c r="DC11" s="1008"/>
      <c r="DD11" s="1008"/>
      <c r="DE11" s="1008"/>
      <c r="DF11" s="1008"/>
      <c r="DG11" s="1008"/>
      <c r="DH11" s="1008"/>
      <c r="DI11" s="1008"/>
      <c r="DJ11" s="1008"/>
      <c r="DK11" s="1008"/>
      <c r="DL11" s="1008"/>
      <c r="DM11" s="1008"/>
      <c r="DN11" s="1008"/>
      <c r="DO11" s="1008"/>
      <c r="DP11" s="1008"/>
      <c r="DQ11" s="1008"/>
      <c r="DR11" s="1008"/>
      <c r="DS11" s="1020"/>
      <c r="DT11" s="1025"/>
      <c r="DU11" s="1014"/>
      <c r="DV11" s="1008"/>
      <c r="DW11" s="1008"/>
      <c r="DX11" s="1008"/>
      <c r="DY11" s="1008"/>
      <c r="DZ11" s="489"/>
      <c r="EA11" s="488"/>
      <c r="EB11" s="1008"/>
      <c r="EC11" s="1008"/>
      <c r="ED11" s="1020"/>
      <c r="EE11" s="1025"/>
      <c r="EF11" s="1014"/>
      <c r="EG11" s="1008"/>
      <c r="EH11" s="1008"/>
      <c r="EI11" s="1008"/>
      <c r="EJ11" s="1020"/>
      <c r="EK11" s="1011"/>
      <c r="EL11" s="490"/>
      <c r="EM11" s="489"/>
      <c r="EN11" s="489"/>
      <c r="EO11" s="489"/>
      <c r="EP11" s="489"/>
      <c r="EQ11" s="1011"/>
      <c r="ER11" s="1004"/>
      <c r="ES11" s="1030"/>
      <c r="ET11" s="1032"/>
      <c r="EU11" s="1028"/>
      <c r="EV11" s="176"/>
      <c r="EW11" s="7"/>
      <c r="EX11" s="8"/>
      <c r="EY11" s="1014"/>
      <c r="EZ11" s="1008"/>
      <c r="FA11" s="1008"/>
      <c r="FB11" s="1008"/>
      <c r="FC11" s="1008"/>
      <c r="FD11" s="1025"/>
      <c r="FE11" s="1014"/>
      <c r="FF11" s="1008"/>
      <c r="FG11" s="1008"/>
      <c r="FH11" s="1008"/>
      <c r="FI11" s="1008"/>
      <c r="FJ11" s="1011"/>
      <c r="FK11" s="1004"/>
      <c r="FL11" s="1014"/>
      <c r="FM11" s="1008"/>
      <c r="FN11" s="1008"/>
      <c r="FO11" s="1008"/>
      <c r="FP11" s="1008"/>
      <c r="FQ11" s="1011"/>
      <c r="FR11" s="1004"/>
      <c r="FS11" s="1014"/>
      <c r="FT11" s="1008"/>
      <c r="FU11" s="1008"/>
      <c r="FV11" s="1008"/>
      <c r="FW11" s="1008"/>
      <c r="FX11" s="489"/>
      <c r="FY11" s="488"/>
      <c r="FZ11" s="1008"/>
      <c r="GA11" s="1008"/>
      <c r="GB11" s="1020"/>
      <c r="GC11" s="1025"/>
      <c r="GD11" s="8"/>
      <c r="GE11" s="1000"/>
      <c r="GF11" s="1002"/>
      <c r="GG11" s="1002"/>
      <c r="GH11" s="1002"/>
      <c r="GI11" s="1002"/>
      <c r="GJ11" s="1002"/>
      <c r="GK11" s="1002"/>
      <c r="GL11" s="1002"/>
      <c r="GM11" s="1002"/>
      <c r="GN11" s="1002"/>
      <c r="GO11" s="1002"/>
      <c r="GP11" s="1002"/>
      <c r="GQ11" s="1017"/>
      <c r="GR11" s="6"/>
      <c r="GS11" s="7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  <c r="IL11" s="228"/>
      <c r="IM11" s="228"/>
      <c r="IN11" s="228"/>
      <c r="IO11" s="228"/>
      <c r="IP11" s="228"/>
      <c r="IQ11" s="228"/>
      <c r="IR11" s="228"/>
      <c r="IS11" s="228"/>
      <c r="IT11" s="228"/>
      <c r="IU11" s="228"/>
      <c r="IV11" s="228"/>
      <c r="IW11" s="228"/>
      <c r="IX11" s="228"/>
      <c r="IY11" s="228"/>
      <c r="IZ11" s="228"/>
      <c r="JA11" s="228"/>
      <c r="JB11" s="228"/>
      <c r="JC11" s="228"/>
      <c r="JD11" s="228"/>
      <c r="JE11" s="228"/>
      <c r="JF11" s="228"/>
      <c r="JG11" s="228"/>
      <c r="JH11" s="228"/>
      <c r="JI11" s="228"/>
      <c r="JJ11" s="228"/>
      <c r="JK11" s="228"/>
      <c r="JL11" s="228"/>
      <c r="JM11" s="228"/>
      <c r="JN11" s="228"/>
      <c r="JO11" s="228"/>
      <c r="JP11" s="228"/>
      <c r="JQ11" s="228"/>
      <c r="JR11" s="228"/>
      <c r="JS11" s="228"/>
      <c r="JT11" s="228"/>
      <c r="JU11" s="228"/>
      <c r="JV11" s="228"/>
    </row>
    <row r="12" spans="1:282" s="2" customFormat="1" ht="30" customHeight="1" x14ac:dyDescent="0.2">
      <c r="A12" s="168"/>
      <c r="B12" s="946"/>
      <c r="C12" s="312"/>
      <c r="D12" s="312"/>
      <c r="E12" s="312"/>
      <c r="F12" s="312"/>
      <c r="G12" s="312"/>
      <c r="H12" s="312"/>
      <c r="I12" s="312"/>
      <c r="J12" s="312"/>
      <c r="K12" s="391"/>
      <c r="L12" s="310"/>
      <c r="M12" s="922" t="s">
        <v>198</v>
      </c>
      <c r="N12" s="962">
        <f>SUM(CU3:DS3)+SUM(CU14:DS14)</f>
        <v>5</v>
      </c>
      <c r="O12" s="963"/>
      <c r="P12" s="967"/>
      <c r="Q12" s="913"/>
      <c r="R12" s="699"/>
      <c r="S12" s="952"/>
      <c r="T12" s="930"/>
      <c r="U12" s="997"/>
      <c r="V12" s="997"/>
      <c r="W12" s="290"/>
      <c r="X12" s="699"/>
      <c r="Y12" s="301"/>
      <c r="Z12" s="65"/>
      <c r="AA12" s="1081"/>
      <c r="AB12" s="1061"/>
      <c r="AC12" s="1061"/>
      <c r="AD12" s="1061"/>
      <c r="AE12" s="1061"/>
      <c r="AF12" s="1061"/>
      <c r="AG12" s="1061"/>
      <c r="AH12" s="1061"/>
      <c r="AI12" s="1061"/>
      <c r="AJ12" s="1061"/>
      <c r="AK12" s="1061"/>
      <c r="AL12" s="1061"/>
      <c r="AM12" s="1061"/>
      <c r="AN12" s="1061"/>
      <c r="AO12" s="1061"/>
      <c r="AP12" s="1061"/>
      <c r="AQ12" s="1061"/>
      <c r="AR12" s="1061"/>
      <c r="AS12" s="1061"/>
      <c r="AT12" s="1061"/>
      <c r="AU12" s="1061"/>
      <c r="AV12" s="1061"/>
      <c r="AW12" s="1061"/>
      <c r="AX12" s="1061"/>
      <c r="AY12" s="1061"/>
      <c r="AZ12" s="1061"/>
      <c r="BA12" s="1061"/>
      <c r="BB12" s="1061"/>
      <c r="BC12" s="1061"/>
      <c r="BD12" s="1061"/>
      <c r="BE12" s="1061"/>
      <c r="BF12" s="1061"/>
      <c r="BG12" s="1118"/>
      <c r="BH12" s="1061"/>
      <c r="BI12" s="1061"/>
      <c r="BJ12" s="1061"/>
      <c r="BK12" s="1061"/>
      <c r="BL12" s="1061"/>
      <c r="BM12" s="1061"/>
      <c r="BN12" s="1061"/>
      <c r="BO12" s="1061"/>
      <c r="BP12" s="1061"/>
      <c r="BQ12" s="1053"/>
      <c r="BR12" s="1061"/>
      <c r="BS12" s="1061"/>
      <c r="BT12" s="1061"/>
      <c r="BU12" s="1061"/>
      <c r="BV12" s="1053"/>
      <c r="BW12" s="1085"/>
      <c r="BX12" s="1076"/>
      <c r="BY12" s="1017"/>
      <c r="BZ12" s="1081"/>
      <c r="CA12" s="1061"/>
      <c r="CB12" s="1061"/>
      <c r="CC12" s="1061"/>
      <c r="CD12" s="1061"/>
      <c r="CE12" s="1061"/>
      <c r="CF12" s="1061"/>
      <c r="CG12" s="1061"/>
      <c r="CH12" s="1061"/>
      <c r="CI12" s="1061"/>
      <c r="CJ12" s="1061"/>
      <c r="CK12" s="1061"/>
      <c r="CL12" s="1061"/>
      <c r="CM12" s="1061"/>
      <c r="CN12" s="1061"/>
      <c r="CO12" s="1061"/>
      <c r="CP12" s="1061"/>
      <c r="CQ12" s="1061"/>
      <c r="CR12" s="1061"/>
      <c r="CS12" s="1087"/>
      <c r="CT12" s="1017"/>
      <c r="CU12" s="1014"/>
      <c r="CV12" s="1008"/>
      <c r="CW12" s="1008"/>
      <c r="CX12" s="1008"/>
      <c r="CY12" s="1008"/>
      <c r="CZ12" s="1008"/>
      <c r="DA12" s="1008"/>
      <c r="DB12" s="1008"/>
      <c r="DC12" s="1008"/>
      <c r="DD12" s="1008"/>
      <c r="DE12" s="1008"/>
      <c r="DF12" s="1008"/>
      <c r="DG12" s="1008"/>
      <c r="DH12" s="1008"/>
      <c r="DI12" s="1008"/>
      <c r="DJ12" s="1008"/>
      <c r="DK12" s="1008"/>
      <c r="DL12" s="1008"/>
      <c r="DM12" s="1008"/>
      <c r="DN12" s="1008"/>
      <c r="DO12" s="1008"/>
      <c r="DP12" s="1008"/>
      <c r="DQ12" s="1008"/>
      <c r="DR12" s="1008"/>
      <c r="DS12" s="1020"/>
      <c r="DT12" s="1025"/>
      <c r="DU12" s="1014"/>
      <c r="DV12" s="1008"/>
      <c r="DW12" s="1008"/>
      <c r="DX12" s="1008"/>
      <c r="DY12" s="1008"/>
      <c r="DZ12" s="489"/>
      <c r="EA12" s="488"/>
      <c r="EB12" s="1008"/>
      <c r="EC12" s="1008"/>
      <c r="ED12" s="1020"/>
      <c r="EE12" s="1025"/>
      <c r="EF12" s="1014"/>
      <c r="EG12" s="1008"/>
      <c r="EH12" s="1008"/>
      <c r="EI12" s="1008"/>
      <c r="EJ12" s="1020"/>
      <c r="EK12" s="1011"/>
      <c r="EL12" s="490"/>
      <c r="EM12" s="489"/>
      <c r="EN12" s="489"/>
      <c r="EO12" s="489"/>
      <c r="EP12" s="489"/>
      <c r="EQ12" s="1011"/>
      <c r="ER12" s="1004"/>
      <c r="ES12" s="1030"/>
      <c r="ET12" s="1034"/>
      <c r="EU12" s="1028"/>
      <c r="EV12" s="176"/>
      <c r="EW12" s="7"/>
      <c r="EX12" s="8"/>
      <c r="EY12" s="1014"/>
      <c r="EZ12" s="1008"/>
      <c r="FA12" s="1008"/>
      <c r="FB12" s="1008"/>
      <c r="FC12" s="1008"/>
      <c r="FD12" s="1025"/>
      <c r="FE12" s="1014"/>
      <c r="FF12" s="1008"/>
      <c r="FG12" s="1008"/>
      <c r="FH12" s="1008"/>
      <c r="FI12" s="1008"/>
      <c r="FJ12" s="1011"/>
      <c r="FK12" s="1004"/>
      <c r="FL12" s="1014"/>
      <c r="FM12" s="1008"/>
      <c r="FN12" s="1008"/>
      <c r="FO12" s="1008"/>
      <c r="FP12" s="1008"/>
      <c r="FQ12" s="1011"/>
      <c r="FR12" s="1004"/>
      <c r="FS12" s="1014"/>
      <c r="FT12" s="1008"/>
      <c r="FU12" s="1008"/>
      <c r="FV12" s="1008"/>
      <c r="FW12" s="1008"/>
      <c r="FX12" s="489"/>
      <c r="FY12" s="488"/>
      <c r="FZ12" s="1008"/>
      <c r="GA12" s="1008"/>
      <c r="GB12" s="1020"/>
      <c r="GC12" s="1025"/>
      <c r="GD12" s="8"/>
      <c r="GE12" s="1000"/>
      <c r="GF12" s="1002"/>
      <c r="GG12" s="1002"/>
      <c r="GH12" s="1002"/>
      <c r="GI12" s="1002"/>
      <c r="GJ12" s="1002"/>
      <c r="GK12" s="1002"/>
      <c r="GL12" s="1002"/>
      <c r="GM12" s="1002"/>
      <c r="GN12" s="1002"/>
      <c r="GO12" s="1002"/>
      <c r="GP12" s="1002"/>
      <c r="GQ12" s="1017"/>
      <c r="GR12" s="6"/>
      <c r="GS12" s="7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  <c r="IJ12" s="228"/>
      <c r="IK12" s="228"/>
      <c r="IL12" s="228"/>
      <c r="IM12" s="228"/>
      <c r="IN12" s="228"/>
      <c r="IO12" s="228"/>
      <c r="IP12" s="228"/>
      <c r="IQ12" s="228"/>
      <c r="IR12" s="228"/>
      <c r="IS12" s="228"/>
      <c r="IT12" s="228"/>
      <c r="IU12" s="228"/>
      <c r="IV12" s="228"/>
      <c r="IW12" s="228"/>
      <c r="IX12" s="228"/>
      <c r="IY12" s="228"/>
      <c r="IZ12" s="228"/>
      <c r="JA12" s="228"/>
      <c r="JB12" s="228"/>
      <c r="JC12" s="228"/>
      <c r="JD12" s="228"/>
      <c r="JE12" s="228"/>
      <c r="JF12" s="228"/>
      <c r="JG12" s="228"/>
      <c r="JH12" s="228"/>
      <c r="JI12" s="228"/>
      <c r="JJ12" s="228"/>
      <c r="JK12" s="228"/>
      <c r="JL12" s="228"/>
      <c r="JM12" s="228"/>
      <c r="JN12" s="228"/>
      <c r="JO12" s="228"/>
      <c r="JP12" s="228"/>
      <c r="JQ12" s="228"/>
      <c r="JR12" s="228"/>
      <c r="JS12" s="228"/>
      <c r="JT12" s="228"/>
      <c r="JU12" s="228"/>
      <c r="JV12" s="228"/>
    </row>
    <row r="13" spans="1:282" s="2" customFormat="1" ht="30" customHeight="1" thickBot="1" x14ac:dyDescent="0.25">
      <c r="A13" s="168"/>
      <c r="B13" s="947"/>
      <c r="C13" s="937"/>
      <c r="D13" s="937"/>
      <c r="E13" s="937"/>
      <c r="F13" s="937"/>
      <c r="G13" s="937"/>
      <c r="H13" s="937"/>
      <c r="I13" s="937"/>
      <c r="J13" s="937"/>
      <c r="K13" s="289"/>
      <c r="L13" s="310"/>
      <c r="M13" s="921" t="s">
        <v>218</v>
      </c>
      <c r="N13" s="962">
        <f>EU3</f>
        <v>100</v>
      </c>
      <c r="O13" s="963"/>
      <c r="P13" s="967"/>
      <c r="Q13" s="913"/>
      <c r="R13" s="700"/>
      <c r="S13" s="952"/>
      <c r="T13" s="930"/>
      <c r="U13" s="997"/>
      <c r="V13" s="997"/>
      <c r="W13" s="290"/>
      <c r="X13" s="700"/>
      <c r="Y13" s="302"/>
      <c r="Z13" s="65"/>
      <c r="AA13" s="1123"/>
      <c r="AB13" s="1066"/>
      <c r="AC13" s="1066"/>
      <c r="AD13" s="1066"/>
      <c r="AE13" s="1066"/>
      <c r="AF13" s="1066"/>
      <c r="AG13" s="1065"/>
      <c r="AH13" s="1065"/>
      <c r="AI13" s="1065"/>
      <c r="AJ13" s="1065"/>
      <c r="AK13" s="1065"/>
      <c r="AL13" s="1065"/>
      <c r="AM13" s="1065"/>
      <c r="AN13" s="1065"/>
      <c r="AO13" s="1065"/>
      <c r="AP13" s="1065"/>
      <c r="AQ13" s="1065"/>
      <c r="AR13" s="1065"/>
      <c r="AS13" s="1065"/>
      <c r="AT13" s="1065"/>
      <c r="AU13" s="1065"/>
      <c r="AV13" s="1060"/>
      <c r="AW13" s="1065"/>
      <c r="AX13" s="1065"/>
      <c r="AY13" s="1065"/>
      <c r="AZ13" s="1065"/>
      <c r="BA13" s="1065"/>
      <c r="BB13" s="1065"/>
      <c r="BC13" s="1065"/>
      <c r="BD13" s="1065"/>
      <c r="BE13" s="1065"/>
      <c r="BF13" s="1065"/>
      <c r="BG13" s="1116"/>
      <c r="BH13" s="1065"/>
      <c r="BI13" s="1065"/>
      <c r="BJ13" s="1065"/>
      <c r="BK13" s="1065"/>
      <c r="BL13" s="1065"/>
      <c r="BM13" s="1065"/>
      <c r="BN13" s="1065"/>
      <c r="BO13" s="1065"/>
      <c r="BP13" s="1065"/>
      <c r="BQ13" s="1051"/>
      <c r="BR13" s="1065"/>
      <c r="BS13" s="1065"/>
      <c r="BT13" s="1065"/>
      <c r="BU13" s="1065"/>
      <c r="BV13" s="1051"/>
      <c r="BW13" s="1084"/>
      <c r="BX13" s="1076"/>
      <c r="BY13" s="1017"/>
      <c r="BZ13" s="1081"/>
      <c r="CA13" s="1060"/>
      <c r="CB13" s="1060"/>
      <c r="CC13" s="1065"/>
      <c r="CD13" s="1065"/>
      <c r="CE13" s="1060"/>
      <c r="CF13" s="1065"/>
      <c r="CG13" s="1065"/>
      <c r="CH13" s="1065"/>
      <c r="CI13" s="1065"/>
      <c r="CJ13" s="1065"/>
      <c r="CK13" s="1065"/>
      <c r="CL13" s="1065"/>
      <c r="CM13" s="1065"/>
      <c r="CN13" s="1065"/>
      <c r="CO13" s="1065"/>
      <c r="CP13" s="1065"/>
      <c r="CQ13" s="1065"/>
      <c r="CR13" s="1065"/>
      <c r="CS13" s="1087"/>
      <c r="CT13" s="1017"/>
      <c r="CU13" s="392" t="s">
        <v>56</v>
      </c>
      <c r="CV13" s="393" t="s">
        <v>57</v>
      </c>
      <c r="CW13" s="393" t="s">
        <v>58</v>
      </c>
      <c r="CX13" s="393" t="s">
        <v>59</v>
      </c>
      <c r="CY13" s="393" t="s">
        <v>60</v>
      </c>
      <c r="CZ13" s="393" t="s">
        <v>61</v>
      </c>
      <c r="DA13" s="393" t="s">
        <v>62</v>
      </c>
      <c r="DB13" s="393" t="s">
        <v>63</v>
      </c>
      <c r="DC13" s="393" t="s">
        <v>64</v>
      </c>
      <c r="DD13" s="393" t="s">
        <v>65</v>
      </c>
      <c r="DE13" s="393" t="s">
        <v>66</v>
      </c>
      <c r="DF13" s="393" t="s">
        <v>67</v>
      </c>
      <c r="DG13" s="215" t="s">
        <v>68</v>
      </c>
      <c r="DH13" s="215" t="s">
        <v>69</v>
      </c>
      <c r="DI13" s="215" t="s">
        <v>70</v>
      </c>
      <c r="DJ13" s="216" t="s">
        <v>71</v>
      </c>
      <c r="DK13" s="216" t="s">
        <v>72</v>
      </c>
      <c r="DL13" s="215" t="s">
        <v>73</v>
      </c>
      <c r="DM13" s="215" t="s">
        <v>74</v>
      </c>
      <c r="DN13" s="216" t="s">
        <v>75</v>
      </c>
      <c r="DO13" s="393" t="s">
        <v>76</v>
      </c>
      <c r="DP13" s="215" t="s">
        <v>77</v>
      </c>
      <c r="DQ13" s="393" t="s">
        <v>78</v>
      </c>
      <c r="DR13" s="393" t="s">
        <v>79</v>
      </c>
      <c r="DS13" s="517" t="s">
        <v>80</v>
      </c>
      <c r="DT13" s="1025"/>
      <c r="DU13" s="392" t="s">
        <v>177</v>
      </c>
      <c r="DV13" s="215" t="s">
        <v>18</v>
      </c>
      <c r="DW13" s="216" t="s">
        <v>178</v>
      </c>
      <c r="DX13" s="393" t="s">
        <v>179</v>
      </c>
      <c r="DY13" s="215" t="s">
        <v>180</v>
      </c>
      <c r="DZ13" s="455" t="s">
        <v>181</v>
      </c>
      <c r="EA13" s="456" t="s">
        <v>182</v>
      </c>
      <c r="EB13" s="393" t="s">
        <v>183</v>
      </c>
      <c r="EC13" s="393" t="s">
        <v>184</v>
      </c>
      <c r="ED13" s="517" t="s">
        <v>185</v>
      </c>
      <c r="EE13" s="1025"/>
      <c r="EF13" s="392" t="s">
        <v>16</v>
      </c>
      <c r="EG13" s="215" t="s">
        <v>17</v>
      </c>
      <c r="EH13" s="216" t="s">
        <v>111</v>
      </c>
      <c r="EI13" s="393" t="s">
        <v>112</v>
      </c>
      <c r="EJ13" s="460" t="s">
        <v>113</v>
      </c>
      <c r="EK13" s="1011"/>
      <c r="EL13" s="469" t="s">
        <v>119</v>
      </c>
      <c r="EM13" s="459" t="s">
        <v>120</v>
      </c>
      <c r="EN13" s="459" t="s">
        <v>121</v>
      </c>
      <c r="EO13" s="459" t="s">
        <v>122</v>
      </c>
      <c r="EP13" s="459" t="s">
        <v>123</v>
      </c>
      <c r="EQ13" s="1011"/>
      <c r="ER13" s="1004"/>
      <c r="ES13" s="1030"/>
      <c r="ET13" s="1032"/>
      <c r="EU13" s="1028"/>
      <c r="EV13" s="176"/>
      <c r="EW13" s="7"/>
      <c r="EX13" s="8"/>
      <c r="EY13" s="392" t="s">
        <v>141</v>
      </c>
      <c r="EZ13" s="215" t="s">
        <v>142</v>
      </c>
      <c r="FA13" s="216" t="s">
        <v>41</v>
      </c>
      <c r="FB13" s="393" t="s">
        <v>4</v>
      </c>
      <c r="FC13" s="215"/>
      <c r="FD13" s="1025"/>
      <c r="FE13" s="469" t="s">
        <v>148</v>
      </c>
      <c r="FF13" s="459"/>
      <c r="FG13" s="459"/>
      <c r="FH13" s="459"/>
      <c r="FI13" s="459"/>
      <c r="FJ13" s="1011"/>
      <c r="FK13" s="1004"/>
      <c r="FL13" s="469"/>
      <c r="FM13" s="459"/>
      <c r="FN13" s="459"/>
      <c r="FO13" s="459"/>
      <c r="FP13" s="459"/>
      <c r="FQ13" s="1011"/>
      <c r="FR13" s="1004"/>
      <c r="FS13" s="392" t="s">
        <v>43</v>
      </c>
      <c r="FT13" s="215" t="s">
        <v>44</v>
      </c>
      <c r="FU13" s="216"/>
      <c r="FV13" s="393"/>
      <c r="FW13" s="215"/>
      <c r="FX13" s="455"/>
      <c r="FY13" s="456"/>
      <c r="FZ13" s="393"/>
      <c r="GA13" s="393"/>
      <c r="GB13" s="517"/>
      <c r="GC13" s="1025"/>
      <c r="GD13" s="8"/>
      <c r="GE13" s="1000"/>
      <c r="GF13" s="1002"/>
      <c r="GG13" s="1002"/>
      <c r="GH13" s="1002"/>
      <c r="GI13" s="1002"/>
      <c r="GJ13" s="1002"/>
      <c r="GK13" s="1002"/>
      <c r="GL13" s="1002"/>
      <c r="GM13" s="1002"/>
      <c r="GN13" s="1002"/>
      <c r="GO13" s="1002"/>
      <c r="GP13" s="1002"/>
      <c r="GQ13" s="1017"/>
      <c r="GR13" s="6"/>
      <c r="GS13" s="7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  <c r="IL13" s="228"/>
      <c r="IM13" s="228"/>
      <c r="IN13" s="228"/>
      <c r="IO13" s="228"/>
      <c r="IP13" s="228"/>
      <c r="IQ13" s="228"/>
      <c r="IR13" s="228"/>
      <c r="IS13" s="228"/>
      <c r="IT13" s="228"/>
      <c r="IU13" s="228"/>
      <c r="IV13" s="228"/>
      <c r="IW13" s="228"/>
      <c r="IX13" s="228"/>
      <c r="IY13" s="228"/>
      <c r="IZ13" s="228"/>
      <c r="JA13" s="228"/>
      <c r="JB13" s="228"/>
      <c r="JC13" s="228"/>
      <c r="JD13" s="228"/>
      <c r="JE13" s="228"/>
      <c r="JF13" s="228"/>
      <c r="JG13" s="228"/>
      <c r="JH13" s="228"/>
      <c r="JI13" s="228"/>
      <c r="JJ13" s="228"/>
      <c r="JK13" s="228"/>
      <c r="JL13" s="228"/>
      <c r="JM13" s="228"/>
      <c r="JN13" s="228"/>
      <c r="JO13" s="228"/>
      <c r="JP13" s="228"/>
      <c r="JQ13" s="228"/>
      <c r="JR13" s="228"/>
      <c r="JS13" s="228"/>
      <c r="JT13" s="228"/>
      <c r="JU13" s="228"/>
      <c r="JV13" s="228"/>
    </row>
    <row r="14" spans="1:282" s="2" customFormat="1" ht="30" customHeight="1" x14ac:dyDescent="0.2">
      <c r="A14" s="168"/>
      <c r="B14" s="286"/>
      <c r="C14" s="287"/>
      <c r="D14" s="287"/>
      <c r="E14" s="287"/>
      <c r="F14" s="287"/>
      <c r="G14" s="287"/>
      <c r="H14" s="287"/>
      <c r="I14" s="287"/>
      <c r="J14" s="287"/>
      <c r="K14" s="288"/>
      <c r="L14" s="310"/>
      <c r="M14" s="921"/>
      <c r="N14" s="962"/>
      <c r="O14" s="963"/>
      <c r="P14" s="918"/>
      <c r="Q14" s="913"/>
      <c r="R14" s="700"/>
      <c r="S14" s="310"/>
      <c r="T14" s="927"/>
      <c r="U14" s="1114"/>
      <c r="V14" s="1114"/>
      <c r="W14" s="303"/>
      <c r="X14" s="700"/>
      <c r="Y14" s="302"/>
      <c r="Z14" s="66"/>
      <c r="AA14" s="1124" t="s">
        <v>51</v>
      </c>
      <c r="AB14" s="1073"/>
      <c r="AC14" s="1073"/>
      <c r="AD14" s="1073"/>
      <c r="AE14" s="1056"/>
      <c r="AF14" s="1092"/>
      <c r="AG14" s="1056"/>
      <c r="AH14" s="1088"/>
      <c r="AI14" s="1088"/>
      <c r="AJ14" s="1073"/>
      <c r="AK14" s="1073"/>
      <c r="AL14" s="1073"/>
      <c r="AM14" s="1056"/>
      <c r="AN14" s="1092"/>
      <c r="AO14" s="1073"/>
      <c r="AP14" s="1092"/>
      <c r="AQ14" s="1073"/>
      <c r="AR14" s="1073"/>
      <c r="AS14" s="1073"/>
      <c r="AT14" s="1073"/>
      <c r="AU14" s="1073"/>
      <c r="AV14" s="1073"/>
      <c r="AW14" s="1073"/>
      <c r="AX14" s="1073"/>
      <c r="AY14" s="1073"/>
      <c r="AZ14" s="1056"/>
      <c r="BA14" s="1056"/>
      <c r="BB14" s="1073"/>
      <c r="BC14" s="1073"/>
      <c r="BD14" s="1073"/>
      <c r="BE14" s="1056"/>
      <c r="BF14" s="1073"/>
      <c r="BG14" s="1088"/>
      <c r="BH14" s="1056"/>
      <c r="BI14" s="1073"/>
      <c r="BJ14" s="1073"/>
      <c r="BK14" s="1073"/>
      <c r="BL14" s="1073"/>
      <c r="BM14" s="1073"/>
      <c r="BN14" s="1073"/>
      <c r="BO14" s="1073"/>
      <c r="BP14" s="1073"/>
      <c r="BQ14" s="1073"/>
      <c r="BR14" s="1056"/>
      <c r="BS14" s="1056"/>
      <c r="BT14" s="1077"/>
      <c r="BU14" s="1073"/>
      <c r="BV14" s="1092"/>
      <c r="BW14" s="1160"/>
      <c r="BX14" s="1112"/>
      <c r="BY14" s="998" t="s">
        <v>108</v>
      </c>
      <c r="BZ14" s="1054" t="s">
        <v>53</v>
      </c>
      <c r="CA14" s="1062"/>
      <c r="CB14" s="1062"/>
      <c r="CC14" s="1056"/>
      <c r="CD14" s="1056"/>
      <c r="CE14" s="1056"/>
      <c r="CF14" s="1056"/>
      <c r="CG14" s="1073"/>
      <c r="CH14" s="1073"/>
      <c r="CI14" s="1073"/>
      <c r="CJ14" s="1073" t="s">
        <v>3</v>
      </c>
      <c r="CK14" s="1073"/>
      <c r="CL14" s="1073"/>
      <c r="CM14" s="1073"/>
      <c r="CN14" s="1056"/>
      <c r="CO14" s="1056"/>
      <c r="CP14" s="1092"/>
      <c r="CQ14" s="1092"/>
      <c r="CR14" s="1073"/>
      <c r="CS14" s="1163"/>
      <c r="CT14" s="998" t="s">
        <v>108</v>
      </c>
      <c r="CU14" s="491">
        <f t="shared" ref="CU14:DS14" si="7">COUNTIF(CU27:CU82,CU25)+COUNTIF(CU27:CU82,"*/*")</f>
        <v>0</v>
      </c>
      <c r="CV14" s="492">
        <f t="shared" si="7"/>
        <v>0</v>
      </c>
      <c r="CW14" s="492">
        <f t="shared" si="7"/>
        <v>0</v>
      </c>
      <c r="CX14" s="492">
        <f t="shared" si="7"/>
        <v>0</v>
      </c>
      <c r="CY14" s="492">
        <f t="shared" si="7"/>
        <v>1</v>
      </c>
      <c r="CZ14" s="492">
        <f t="shared" si="7"/>
        <v>0</v>
      </c>
      <c r="DA14" s="492">
        <f t="shared" si="7"/>
        <v>0</v>
      </c>
      <c r="DB14" s="492">
        <f t="shared" si="7"/>
        <v>0</v>
      </c>
      <c r="DC14" s="492">
        <f t="shared" si="7"/>
        <v>0</v>
      </c>
      <c r="DD14" s="492">
        <f t="shared" si="7"/>
        <v>0</v>
      </c>
      <c r="DE14" s="492">
        <f t="shared" si="7"/>
        <v>0</v>
      </c>
      <c r="DF14" s="492">
        <f t="shared" si="7"/>
        <v>0</v>
      </c>
      <c r="DG14" s="492">
        <f t="shared" si="7"/>
        <v>0</v>
      </c>
      <c r="DH14" s="492">
        <f t="shared" si="7"/>
        <v>0</v>
      </c>
      <c r="DI14" s="492">
        <f t="shared" si="7"/>
        <v>1</v>
      </c>
      <c r="DJ14" s="492">
        <f t="shared" si="7"/>
        <v>0</v>
      </c>
      <c r="DK14" s="492">
        <f t="shared" si="7"/>
        <v>0</v>
      </c>
      <c r="DL14" s="492">
        <f t="shared" si="7"/>
        <v>0</v>
      </c>
      <c r="DM14" s="492">
        <f t="shared" si="7"/>
        <v>0</v>
      </c>
      <c r="DN14" s="492">
        <f t="shared" si="7"/>
        <v>0</v>
      </c>
      <c r="DO14" s="492">
        <f t="shared" si="7"/>
        <v>1</v>
      </c>
      <c r="DP14" s="492">
        <f t="shared" si="7"/>
        <v>0</v>
      </c>
      <c r="DQ14" s="492">
        <f t="shared" si="7"/>
        <v>0</v>
      </c>
      <c r="DR14" s="493">
        <f t="shared" si="7"/>
        <v>0</v>
      </c>
      <c r="DS14" s="493">
        <f t="shared" si="7"/>
        <v>0</v>
      </c>
      <c r="DT14" s="1018" t="s">
        <v>108</v>
      </c>
      <c r="DU14" s="491">
        <f t="shared" ref="DU14:ED14" si="8">COUNTIF(DU27:DU82,DU25)+COUNTIF(DU27:DU82,"*/*")</f>
        <v>1</v>
      </c>
      <c r="DV14" s="492">
        <f t="shared" si="8"/>
        <v>0</v>
      </c>
      <c r="DW14" s="492">
        <f t="shared" si="8"/>
        <v>0</v>
      </c>
      <c r="DX14" s="492">
        <f t="shared" si="8"/>
        <v>1</v>
      </c>
      <c r="DY14" s="492">
        <f t="shared" si="8"/>
        <v>0</v>
      </c>
      <c r="DZ14" s="492">
        <f t="shared" si="8"/>
        <v>0</v>
      </c>
      <c r="EA14" s="492">
        <f t="shared" si="8"/>
        <v>1</v>
      </c>
      <c r="EB14" s="492">
        <f t="shared" si="8"/>
        <v>0</v>
      </c>
      <c r="EC14" s="493">
        <f t="shared" si="8"/>
        <v>1</v>
      </c>
      <c r="ED14" s="493">
        <f t="shared" si="8"/>
        <v>0</v>
      </c>
      <c r="EE14" s="1018" t="s">
        <v>108</v>
      </c>
      <c r="EF14" s="491">
        <f>COUNTIF(EF27:EF82,EF25)+COUNTIF(EF27:EF82,"*/*")</f>
        <v>0</v>
      </c>
      <c r="EG14" s="492">
        <f>COUNTIF(EG27:EG82,EG25)+COUNTIF(EG27:EG82,"*/*")</f>
        <v>0</v>
      </c>
      <c r="EH14" s="492">
        <f>COUNTIF(EH27:EH82,EH25)+COUNTIF(EH27:EH82,"*/*")</f>
        <v>1</v>
      </c>
      <c r="EI14" s="492">
        <f>COUNTIF(EI27:EI82,EI25)+COUNTIF(EI27:EI82,"*/*")</f>
        <v>1</v>
      </c>
      <c r="EJ14" s="493">
        <f>COUNTIF(EJ27:EJ82,EJ25)+COUNTIF(EJ27:EJ82,"*/*")</f>
        <v>0</v>
      </c>
      <c r="EK14" s="1011"/>
      <c r="EL14" s="494">
        <f>COUNTIF(EL27:EL82,EL25)+COUNTIF(EL27:EL82,"*/*")</f>
        <v>1</v>
      </c>
      <c r="EM14" s="492">
        <f>COUNTIF(EM27:EM82,EM25)+COUNTIF(EM27:EM82,"*/*")</f>
        <v>1</v>
      </c>
      <c r="EN14" s="492">
        <f>COUNTIF(EN27:EN82,EN25)+COUNTIF(EN27:EN82,"*/*")</f>
        <v>0</v>
      </c>
      <c r="EO14" s="492">
        <f>COUNTIF(EO27:EO82,EO25)+COUNTIF(EO27:EO82,"*/*")</f>
        <v>0</v>
      </c>
      <c r="EP14" s="492">
        <f>COUNTIF(EP27:EP82,EP25)+COUNTIF(EP27:EP82,"*/*")</f>
        <v>0</v>
      </c>
      <c r="EQ14" s="1011"/>
      <c r="ER14" s="1005" t="s">
        <v>108</v>
      </c>
      <c r="ES14" s="1030"/>
      <c r="ET14" s="1032"/>
      <c r="EU14" s="1028"/>
      <c r="EV14" s="176"/>
      <c r="EW14" s="7"/>
      <c r="EX14" s="8"/>
      <c r="EY14" s="491">
        <f>COUNTIF(EY27:EY82,EY25)+COUNTIF(EY27:EY82,"*/*")</f>
        <v>1</v>
      </c>
      <c r="EZ14" s="492">
        <f>COUNTIF(EZ27:EZ82,EZ25)+COUNTIF(EZ27:EZ82,"*/*")</f>
        <v>0</v>
      </c>
      <c r="FA14" s="492">
        <f>COUNTIF(FA27:FA82,FA25)+COUNTIF(FA27:FA82,"*/*")</f>
        <v>0</v>
      </c>
      <c r="FB14" s="492">
        <f>COUNTIF(FB27:FB82,FB25)+COUNTIF(FB27:FB82,"*/*")</f>
        <v>0</v>
      </c>
      <c r="FC14" s="492">
        <f>COUNTIF(FC27:FC82,FC25)+COUNTIF(FC27:FC82,"*/*")</f>
        <v>0</v>
      </c>
      <c r="FD14" s="1018" t="s">
        <v>108</v>
      </c>
      <c r="FE14" s="494">
        <f>COUNTIF(FE27:FE82,FE25)+COUNTIF(FE27:FE82,"*/*")</f>
        <v>1</v>
      </c>
      <c r="FF14" s="492">
        <f>COUNTIF(FF27:FF82,FF25)+COUNTIF(FF27:FF82,"*/*")</f>
        <v>0</v>
      </c>
      <c r="FG14" s="492">
        <f>COUNTIF(FG27:FG82,FG25)+COUNTIF(FG27:FG82,"*/*")</f>
        <v>0</v>
      </c>
      <c r="FH14" s="492">
        <f>COUNTIF(FH27:FH82,FH25)+COUNTIF(FH27:FH82,"*/*")</f>
        <v>0</v>
      </c>
      <c r="FI14" s="492">
        <f>COUNTIF(FI27:FI82,FI25)+COUNTIF(FI27:FI82,"*/*")</f>
        <v>0</v>
      </c>
      <c r="FJ14" s="1011"/>
      <c r="FK14" s="1005" t="s">
        <v>108</v>
      </c>
      <c r="FL14" s="494">
        <f>COUNTIF(FL27:FL82,FL25)+COUNTIF(FL27:FL82,"*/*")</f>
        <v>1</v>
      </c>
      <c r="FM14" s="492">
        <f>COUNTIF(FM27:FM82,FM25)+COUNTIF(FM27:FM82,"*/*")</f>
        <v>0</v>
      </c>
      <c r="FN14" s="492">
        <f>COUNTIF(FN27:FN82,FN25)+COUNTIF(FN27:FN82,"*/*")</f>
        <v>0</v>
      </c>
      <c r="FO14" s="492">
        <f>COUNTIF(FO27:FO82,FO25)+COUNTIF(FO27:FO82,"*/*")</f>
        <v>0</v>
      </c>
      <c r="FP14" s="492">
        <f>COUNTIF(FP27:FP82,FP25)+COUNTIF(FP27:FP82,"*/*")</f>
        <v>0</v>
      </c>
      <c r="FQ14" s="1011"/>
      <c r="FR14" s="1005" t="s">
        <v>108</v>
      </c>
      <c r="FS14" s="491">
        <f t="shared" ref="FS14:GB14" si="9">COUNTIF(FS27:FS82,FS25)+COUNTIF(FS27:FS82,"*/*")</f>
        <v>1</v>
      </c>
      <c r="FT14" s="492">
        <f t="shared" si="9"/>
        <v>0</v>
      </c>
      <c r="FU14" s="492">
        <f t="shared" si="9"/>
        <v>0</v>
      </c>
      <c r="FV14" s="492">
        <f t="shared" si="9"/>
        <v>0</v>
      </c>
      <c r="FW14" s="492">
        <f t="shared" si="9"/>
        <v>0</v>
      </c>
      <c r="FX14" s="492">
        <f t="shared" si="9"/>
        <v>0</v>
      </c>
      <c r="FY14" s="492">
        <f t="shared" si="9"/>
        <v>0</v>
      </c>
      <c r="FZ14" s="492">
        <f t="shared" si="9"/>
        <v>0</v>
      </c>
      <c r="GA14" s="493">
        <f t="shared" si="9"/>
        <v>0</v>
      </c>
      <c r="GB14" s="493">
        <f t="shared" si="9"/>
        <v>0</v>
      </c>
      <c r="GC14" s="1018" t="s">
        <v>108</v>
      </c>
      <c r="GD14" s="8"/>
      <c r="GE14" s="1000"/>
      <c r="GF14" s="1002"/>
      <c r="GG14" s="1002"/>
      <c r="GH14" s="1002"/>
      <c r="GI14" s="1002"/>
      <c r="GJ14" s="1002"/>
      <c r="GK14" s="1002"/>
      <c r="GL14" s="1002"/>
      <c r="GM14" s="1002"/>
      <c r="GN14" s="1002"/>
      <c r="GO14" s="1002"/>
      <c r="GP14" s="1002"/>
      <c r="GQ14" s="998" t="s">
        <v>108</v>
      </c>
      <c r="GR14" s="6"/>
      <c r="GS14" s="7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  <c r="IL14" s="228"/>
      <c r="IM14" s="228"/>
      <c r="IN14" s="228"/>
      <c r="IO14" s="228"/>
      <c r="IP14" s="228"/>
      <c r="IQ14" s="228"/>
      <c r="IR14" s="228"/>
      <c r="IS14" s="228"/>
      <c r="IT14" s="228"/>
      <c r="IU14" s="228"/>
      <c r="IV14" s="228"/>
      <c r="IW14" s="228"/>
      <c r="IX14" s="228"/>
      <c r="IY14" s="228"/>
      <c r="IZ14" s="228"/>
      <c r="JA14" s="228"/>
      <c r="JB14" s="228"/>
      <c r="JC14" s="228"/>
      <c r="JD14" s="228"/>
      <c r="JE14" s="228"/>
      <c r="JF14" s="228"/>
      <c r="JG14" s="228"/>
      <c r="JH14" s="228"/>
      <c r="JI14" s="228"/>
      <c r="JJ14" s="228"/>
      <c r="JK14" s="228"/>
      <c r="JL14" s="228"/>
      <c r="JM14" s="228"/>
      <c r="JN14" s="228"/>
      <c r="JO14" s="228"/>
      <c r="JP14" s="228"/>
      <c r="JQ14" s="228"/>
      <c r="JR14" s="228"/>
      <c r="JS14" s="228"/>
      <c r="JT14" s="228"/>
      <c r="JU14" s="228"/>
      <c r="JV14" s="228"/>
    </row>
    <row r="15" spans="1:282" s="2" customFormat="1" ht="30" customHeight="1" x14ac:dyDescent="0.2">
      <c r="A15" s="168"/>
      <c r="B15" s="286"/>
      <c r="C15" s="287"/>
      <c r="D15" s="287"/>
      <c r="E15" s="287"/>
      <c r="F15" s="287"/>
      <c r="G15" s="287"/>
      <c r="H15" s="287"/>
      <c r="I15" s="287"/>
      <c r="J15" s="287"/>
      <c r="K15" s="288"/>
      <c r="L15" s="288"/>
      <c r="M15" s="921"/>
      <c r="N15" s="964">
        <f>SUM(R36:R91)</f>
        <v>0</v>
      </c>
      <c r="O15" s="965"/>
      <c r="P15" s="916">
        <f>SUM(T36:T91)</f>
        <v>0</v>
      </c>
      <c r="Q15" s="913"/>
      <c r="R15" s="701"/>
      <c r="S15" s="311"/>
      <c r="T15" s="931"/>
      <c r="U15" s="932"/>
      <c r="V15" s="924"/>
      <c r="W15" s="303"/>
      <c r="X15" s="701"/>
      <c r="Y15" s="304"/>
      <c r="Z15" s="66"/>
      <c r="AA15" s="1055"/>
      <c r="AB15" s="1074"/>
      <c r="AC15" s="1074"/>
      <c r="AD15" s="1074"/>
      <c r="AE15" s="1057"/>
      <c r="AF15" s="1093"/>
      <c r="AG15" s="1074"/>
      <c r="AH15" s="1093"/>
      <c r="AI15" s="1093"/>
      <c r="AJ15" s="1074"/>
      <c r="AK15" s="1074"/>
      <c r="AL15" s="1074"/>
      <c r="AM15" s="1057"/>
      <c r="AN15" s="1093"/>
      <c r="AO15" s="1074"/>
      <c r="AP15" s="1093"/>
      <c r="AQ15" s="1074"/>
      <c r="AR15" s="1074"/>
      <c r="AS15" s="1074"/>
      <c r="AT15" s="1074"/>
      <c r="AU15" s="1074"/>
      <c r="AV15" s="1074"/>
      <c r="AW15" s="1074"/>
      <c r="AX15" s="1074"/>
      <c r="AY15" s="1074"/>
      <c r="AZ15" s="1057"/>
      <c r="BA15" s="1057"/>
      <c r="BB15" s="1074"/>
      <c r="BC15" s="1074"/>
      <c r="BD15" s="1074"/>
      <c r="BE15" s="1057"/>
      <c r="BF15" s="1074"/>
      <c r="BG15" s="1089"/>
      <c r="BH15" s="1057"/>
      <c r="BI15" s="1074"/>
      <c r="BJ15" s="1074"/>
      <c r="BK15" s="1074"/>
      <c r="BL15" s="1074"/>
      <c r="BM15" s="1074"/>
      <c r="BN15" s="1074"/>
      <c r="BO15" s="1074"/>
      <c r="BP15" s="1074"/>
      <c r="BQ15" s="1074"/>
      <c r="BR15" s="1057"/>
      <c r="BS15" s="1057"/>
      <c r="BT15" s="1078"/>
      <c r="BU15" s="1074"/>
      <c r="BV15" s="1093"/>
      <c r="BW15" s="1161"/>
      <c r="BX15" s="1113"/>
      <c r="BY15" s="998"/>
      <c r="BZ15" s="1055"/>
      <c r="CA15" s="1063"/>
      <c r="CB15" s="1063"/>
      <c r="CC15" s="1057"/>
      <c r="CD15" s="1057"/>
      <c r="CE15" s="1057"/>
      <c r="CF15" s="1057"/>
      <c r="CG15" s="1074"/>
      <c r="CH15" s="1074"/>
      <c r="CI15" s="1074"/>
      <c r="CJ15" s="1074"/>
      <c r="CK15" s="1074"/>
      <c r="CL15" s="1074"/>
      <c r="CM15" s="1074"/>
      <c r="CN15" s="1057"/>
      <c r="CO15" s="1057"/>
      <c r="CP15" s="1093"/>
      <c r="CQ15" s="1093"/>
      <c r="CR15" s="1074"/>
      <c r="CS15" s="1162"/>
      <c r="CT15" s="998"/>
      <c r="CU15" s="1013" t="s">
        <v>55</v>
      </c>
      <c r="CV15" s="1007"/>
      <c r="CW15" s="1007"/>
      <c r="CX15" s="1007"/>
      <c r="CY15" s="1007"/>
      <c r="CZ15" s="1007"/>
      <c r="DA15" s="1007"/>
      <c r="DB15" s="1007"/>
      <c r="DC15" s="1007"/>
      <c r="DD15" s="1007"/>
      <c r="DE15" s="1007"/>
      <c r="DF15" s="1007"/>
      <c r="DG15" s="1007"/>
      <c r="DH15" s="1007"/>
      <c r="DI15" s="1007"/>
      <c r="DJ15" s="1007"/>
      <c r="DK15" s="1007"/>
      <c r="DL15" s="1007"/>
      <c r="DM15" s="1007"/>
      <c r="DN15" s="1007"/>
      <c r="DO15" s="1007"/>
      <c r="DP15" s="1007"/>
      <c r="DQ15" s="1007"/>
      <c r="DR15" s="1007"/>
      <c r="DS15" s="1019"/>
      <c r="DT15" s="1018"/>
      <c r="DU15" s="1013" t="s">
        <v>109</v>
      </c>
      <c r="DV15" s="1007"/>
      <c r="DW15" s="1007"/>
      <c r="DX15" s="1007"/>
      <c r="DY15" s="1007"/>
      <c r="DZ15" s="485"/>
      <c r="EA15" s="485"/>
      <c r="EB15" s="1007"/>
      <c r="EC15" s="1007"/>
      <c r="ED15" s="1019"/>
      <c r="EE15" s="1018"/>
      <c r="EF15" s="1013"/>
      <c r="EG15" s="1007"/>
      <c r="EH15" s="1007"/>
      <c r="EI15" s="1007"/>
      <c r="EJ15" s="1019"/>
      <c r="EK15" s="1011"/>
      <c r="EL15" s="486"/>
      <c r="EM15" s="487"/>
      <c r="EN15" s="495"/>
      <c r="EO15" s="487"/>
      <c r="EP15" s="487"/>
      <c r="EQ15" s="1011"/>
      <c r="ER15" s="1005"/>
      <c r="ES15" s="1030"/>
      <c r="ET15" s="1032"/>
      <c r="EU15" s="1028"/>
      <c r="EV15" s="176"/>
      <c r="EW15" s="7"/>
      <c r="EX15" s="8"/>
      <c r="EY15" s="1013" t="s">
        <v>140</v>
      </c>
      <c r="EZ15" s="1007"/>
      <c r="FA15" s="1007"/>
      <c r="FB15" s="1007"/>
      <c r="FC15" s="1007"/>
      <c r="FD15" s="1018"/>
      <c r="FE15" s="1013" t="s">
        <v>145</v>
      </c>
      <c r="FF15" s="1007"/>
      <c r="FG15" s="1007"/>
      <c r="FH15" s="1007"/>
      <c r="FI15" s="1007"/>
      <c r="FJ15" s="1011"/>
      <c r="FK15" s="1005"/>
      <c r="FL15" s="1013" t="s">
        <v>151</v>
      </c>
      <c r="FM15" s="1007"/>
      <c r="FN15" s="1007"/>
      <c r="FO15" s="1007"/>
      <c r="FP15" s="1007"/>
      <c r="FQ15" s="1011"/>
      <c r="FR15" s="1005"/>
      <c r="FS15" s="1013" t="s">
        <v>154</v>
      </c>
      <c r="FT15" s="1007"/>
      <c r="FU15" s="1007"/>
      <c r="FV15" s="1007"/>
      <c r="FW15" s="1007"/>
      <c r="FX15" s="485"/>
      <c r="FY15" s="485"/>
      <c r="FZ15" s="1007"/>
      <c r="GA15" s="1007"/>
      <c r="GB15" s="1019"/>
      <c r="GC15" s="1018"/>
      <c r="GD15" s="8"/>
      <c r="GE15" s="1000"/>
      <c r="GF15" s="1002"/>
      <c r="GG15" s="1002"/>
      <c r="GH15" s="1002"/>
      <c r="GI15" s="1002"/>
      <c r="GJ15" s="1002"/>
      <c r="GK15" s="1002"/>
      <c r="GL15" s="1002"/>
      <c r="GM15" s="1002"/>
      <c r="GN15" s="1002"/>
      <c r="GO15" s="1002"/>
      <c r="GP15" s="1002"/>
      <c r="GQ15" s="998"/>
      <c r="GR15" s="6"/>
      <c r="GS15" s="7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8"/>
      <c r="IB15" s="228"/>
      <c r="IC15" s="228"/>
      <c r="ID15" s="228"/>
      <c r="IE15" s="228"/>
      <c r="IF15" s="228"/>
      <c r="IG15" s="228"/>
      <c r="IH15" s="228"/>
      <c r="II15" s="228"/>
      <c r="IJ15" s="228"/>
      <c r="IK15" s="228"/>
      <c r="IL15" s="228"/>
      <c r="IM15" s="228"/>
      <c r="IN15" s="228"/>
      <c r="IO15" s="228"/>
      <c r="IP15" s="228"/>
      <c r="IQ15" s="228"/>
      <c r="IR15" s="228"/>
      <c r="IS15" s="228"/>
      <c r="IT15" s="228"/>
      <c r="IU15" s="228"/>
      <c r="IV15" s="228"/>
      <c r="IW15" s="228"/>
      <c r="IX15" s="228"/>
      <c r="IY15" s="228"/>
      <c r="IZ15" s="228"/>
      <c r="JA15" s="228"/>
      <c r="JB15" s="228"/>
      <c r="JC15" s="228"/>
      <c r="JD15" s="228"/>
      <c r="JE15" s="228"/>
      <c r="JF15" s="228"/>
      <c r="JG15" s="228"/>
      <c r="JH15" s="228"/>
      <c r="JI15" s="228"/>
      <c r="JJ15" s="228"/>
      <c r="JK15" s="228"/>
      <c r="JL15" s="228"/>
      <c r="JM15" s="228"/>
      <c r="JN15" s="228"/>
      <c r="JO15" s="228"/>
      <c r="JP15" s="228"/>
      <c r="JQ15" s="228"/>
      <c r="JR15" s="228"/>
      <c r="JS15" s="228"/>
      <c r="JT15" s="228"/>
      <c r="JU15" s="228"/>
      <c r="JV15" s="228"/>
    </row>
    <row r="16" spans="1:282" s="2" customFormat="1" ht="30" customHeight="1" x14ac:dyDescent="0.2">
      <c r="A16" s="168"/>
      <c r="B16" s="286"/>
      <c r="C16" s="287"/>
      <c r="D16" s="287"/>
      <c r="E16" s="287"/>
      <c r="F16" s="287"/>
      <c r="G16" s="287"/>
      <c r="H16" s="287"/>
      <c r="I16" s="287"/>
      <c r="J16" s="287"/>
      <c r="K16" s="288"/>
      <c r="L16" s="288"/>
      <c r="M16" s="921"/>
      <c r="N16" s="962"/>
      <c r="O16" s="963"/>
      <c r="P16" s="918"/>
      <c r="Q16" s="913"/>
      <c r="R16" s="702"/>
      <c r="S16" s="311"/>
      <c r="T16" s="931"/>
      <c r="U16" s="932"/>
      <c r="V16" s="924"/>
      <c r="W16" s="291"/>
      <c r="X16" s="702"/>
      <c r="Y16" s="305"/>
      <c r="Z16" s="67"/>
      <c r="AA16" s="1055"/>
      <c r="AB16" s="1074"/>
      <c r="AC16" s="1074"/>
      <c r="AD16" s="1074"/>
      <c r="AE16" s="1057"/>
      <c r="AF16" s="1093"/>
      <c r="AG16" s="1074"/>
      <c r="AH16" s="1093"/>
      <c r="AI16" s="1093"/>
      <c r="AJ16" s="1074"/>
      <c r="AK16" s="1074"/>
      <c r="AL16" s="1074"/>
      <c r="AM16" s="1057"/>
      <c r="AN16" s="1093"/>
      <c r="AO16" s="1074"/>
      <c r="AP16" s="1093"/>
      <c r="AQ16" s="1074"/>
      <c r="AR16" s="1074"/>
      <c r="AS16" s="1074"/>
      <c r="AT16" s="1074"/>
      <c r="AU16" s="1074"/>
      <c r="AV16" s="1074"/>
      <c r="AW16" s="1074"/>
      <c r="AX16" s="1074"/>
      <c r="AY16" s="1074"/>
      <c r="AZ16" s="1057"/>
      <c r="BA16" s="1057"/>
      <c r="BB16" s="1074"/>
      <c r="BC16" s="1074"/>
      <c r="BD16" s="1074"/>
      <c r="BE16" s="1057"/>
      <c r="BF16" s="1074"/>
      <c r="BG16" s="1089"/>
      <c r="BH16" s="1057"/>
      <c r="BI16" s="1074"/>
      <c r="BJ16" s="1074"/>
      <c r="BK16" s="1074"/>
      <c r="BL16" s="1074"/>
      <c r="BM16" s="1074"/>
      <c r="BN16" s="1074"/>
      <c r="BO16" s="1074"/>
      <c r="BP16" s="1074"/>
      <c r="BQ16" s="1074"/>
      <c r="BR16" s="1057"/>
      <c r="BS16" s="1057"/>
      <c r="BT16" s="1078"/>
      <c r="BU16" s="1074"/>
      <c r="BV16" s="1093"/>
      <c r="BW16" s="1161"/>
      <c r="BX16" s="1113"/>
      <c r="BY16" s="998"/>
      <c r="BZ16" s="1055"/>
      <c r="CA16" s="1063"/>
      <c r="CB16" s="1063"/>
      <c r="CC16" s="1057"/>
      <c r="CD16" s="1057"/>
      <c r="CE16" s="1057"/>
      <c r="CF16" s="1057"/>
      <c r="CG16" s="1074"/>
      <c r="CH16" s="1074"/>
      <c r="CI16" s="1074"/>
      <c r="CJ16" s="1074"/>
      <c r="CK16" s="1074"/>
      <c r="CL16" s="1074"/>
      <c r="CM16" s="1074"/>
      <c r="CN16" s="1057"/>
      <c r="CO16" s="1057"/>
      <c r="CP16" s="1093"/>
      <c r="CQ16" s="1093"/>
      <c r="CR16" s="1074"/>
      <c r="CS16" s="1162"/>
      <c r="CT16" s="998"/>
      <c r="CU16" s="1014"/>
      <c r="CV16" s="1008"/>
      <c r="CW16" s="1008"/>
      <c r="CX16" s="1008"/>
      <c r="CY16" s="1008"/>
      <c r="CZ16" s="1008"/>
      <c r="DA16" s="1008"/>
      <c r="DB16" s="1008"/>
      <c r="DC16" s="1008"/>
      <c r="DD16" s="1008"/>
      <c r="DE16" s="1008"/>
      <c r="DF16" s="1008"/>
      <c r="DG16" s="1008"/>
      <c r="DH16" s="1008"/>
      <c r="DI16" s="1008"/>
      <c r="DJ16" s="1008"/>
      <c r="DK16" s="1008"/>
      <c r="DL16" s="1008"/>
      <c r="DM16" s="1008"/>
      <c r="DN16" s="1008"/>
      <c r="DO16" s="1008"/>
      <c r="DP16" s="1008"/>
      <c r="DQ16" s="1008"/>
      <c r="DR16" s="1008"/>
      <c r="DS16" s="1020"/>
      <c r="DT16" s="1018"/>
      <c r="DU16" s="1014"/>
      <c r="DV16" s="1008"/>
      <c r="DW16" s="1008"/>
      <c r="DX16" s="1008"/>
      <c r="DY16" s="1008"/>
      <c r="DZ16" s="489"/>
      <c r="EA16" s="488"/>
      <c r="EB16" s="1008"/>
      <c r="EC16" s="1008"/>
      <c r="ED16" s="1020"/>
      <c r="EE16" s="1018"/>
      <c r="EF16" s="1014"/>
      <c r="EG16" s="1008"/>
      <c r="EH16" s="1008"/>
      <c r="EI16" s="1008"/>
      <c r="EJ16" s="1020"/>
      <c r="EK16" s="1011"/>
      <c r="EL16" s="490"/>
      <c r="EM16" s="489"/>
      <c r="EN16" s="489"/>
      <c r="EO16" s="489"/>
      <c r="EP16" s="489"/>
      <c r="EQ16" s="1011"/>
      <c r="ER16" s="1005"/>
      <c r="ES16" s="1030"/>
      <c r="ET16" s="1032"/>
      <c r="EU16" s="1028"/>
      <c r="EV16" s="176"/>
      <c r="EW16" s="7"/>
      <c r="EX16" s="8"/>
      <c r="EY16" s="1014"/>
      <c r="EZ16" s="1008"/>
      <c r="FA16" s="1008"/>
      <c r="FB16" s="1008"/>
      <c r="FC16" s="1008"/>
      <c r="FD16" s="1018"/>
      <c r="FE16" s="1014"/>
      <c r="FF16" s="1008"/>
      <c r="FG16" s="1008"/>
      <c r="FH16" s="1008"/>
      <c r="FI16" s="1008"/>
      <c r="FJ16" s="1011"/>
      <c r="FK16" s="1005"/>
      <c r="FL16" s="1014"/>
      <c r="FM16" s="1008"/>
      <c r="FN16" s="1008"/>
      <c r="FO16" s="1008"/>
      <c r="FP16" s="1008"/>
      <c r="FQ16" s="1011"/>
      <c r="FR16" s="1005"/>
      <c r="FS16" s="1014"/>
      <c r="FT16" s="1008"/>
      <c r="FU16" s="1008"/>
      <c r="FV16" s="1008"/>
      <c r="FW16" s="1008"/>
      <c r="FX16" s="489"/>
      <c r="FY16" s="488"/>
      <c r="FZ16" s="1008"/>
      <c r="GA16" s="1008"/>
      <c r="GB16" s="1020"/>
      <c r="GC16" s="1018"/>
      <c r="GD16" s="8"/>
      <c r="GE16" s="1000"/>
      <c r="GF16" s="1002"/>
      <c r="GG16" s="1002"/>
      <c r="GH16" s="1002"/>
      <c r="GI16" s="1002"/>
      <c r="GJ16" s="1002"/>
      <c r="GK16" s="1002"/>
      <c r="GL16" s="1002"/>
      <c r="GM16" s="1002"/>
      <c r="GN16" s="1002"/>
      <c r="GO16" s="1002"/>
      <c r="GP16" s="1002"/>
      <c r="GQ16" s="998"/>
      <c r="GR16" s="6"/>
      <c r="GS16" s="7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  <c r="IL16" s="228"/>
      <c r="IM16" s="228"/>
      <c r="IN16" s="228"/>
      <c r="IO16" s="228"/>
      <c r="IP16" s="228"/>
      <c r="IQ16" s="228"/>
      <c r="IR16" s="228"/>
      <c r="IS16" s="228"/>
      <c r="IT16" s="228"/>
      <c r="IU16" s="228"/>
      <c r="IV16" s="228"/>
      <c r="IW16" s="228"/>
      <c r="IX16" s="228"/>
      <c r="IY16" s="228"/>
      <c r="IZ16" s="228"/>
      <c r="JA16" s="228"/>
      <c r="JB16" s="228"/>
      <c r="JC16" s="228"/>
      <c r="JD16" s="228"/>
      <c r="JE16" s="228"/>
      <c r="JF16" s="228"/>
      <c r="JG16" s="228"/>
      <c r="JH16" s="228"/>
      <c r="JI16" s="228"/>
      <c r="JJ16" s="228"/>
      <c r="JK16" s="228"/>
      <c r="JL16" s="228"/>
      <c r="JM16" s="228"/>
      <c r="JN16" s="228"/>
      <c r="JO16" s="228"/>
      <c r="JP16" s="228"/>
      <c r="JQ16" s="228"/>
      <c r="JR16" s="228"/>
      <c r="JS16" s="228"/>
      <c r="JT16" s="228"/>
      <c r="JU16" s="228"/>
      <c r="JV16" s="228"/>
    </row>
    <row r="17" spans="1:282" s="2" customFormat="1" ht="30" customHeight="1" x14ac:dyDescent="0.2">
      <c r="A17" s="168"/>
      <c r="B17" s="286"/>
      <c r="C17" s="287"/>
      <c r="D17" s="287"/>
      <c r="E17" s="287"/>
      <c r="F17" s="287"/>
      <c r="G17" s="287"/>
      <c r="H17" s="287"/>
      <c r="I17" s="287"/>
      <c r="J17" s="287"/>
      <c r="K17" s="288"/>
      <c r="L17" s="288"/>
      <c r="M17" s="921"/>
      <c r="N17" s="962">
        <f>SUM(U12:BR12)</f>
        <v>0</v>
      </c>
      <c r="O17" s="963"/>
      <c r="P17" s="918">
        <f>SUM(W12:BT12)</f>
        <v>0</v>
      </c>
      <c r="Q17" s="913"/>
      <c r="R17" s="703"/>
      <c r="S17" s="311"/>
      <c r="T17" s="931"/>
      <c r="U17" s="932"/>
      <c r="V17" s="924"/>
      <c r="W17" s="291"/>
      <c r="X17" s="703"/>
      <c r="Y17" s="306"/>
      <c r="Z17" s="68"/>
      <c r="AA17" s="1055"/>
      <c r="AB17" s="1074"/>
      <c r="AC17" s="1074"/>
      <c r="AD17" s="1074"/>
      <c r="AE17" s="1057"/>
      <c r="AF17" s="1093"/>
      <c r="AG17" s="1074"/>
      <c r="AH17" s="1093"/>
      <c r="AI17" s="1093"/>
      <c r="AJ17" s="1074"/>
      <c r="AK17" s="1074"/>
      <c r="AL17" s="1074"/>
      <c r="AM17" s="1057"/>
      <c r="AN17" s="1093"/>
      <c r="AO17" s="1074"/>
      <c r="AP17" s="1093"/>
      <c r="AQ17" s="1074"/>
      <c r="AR17" s="1074"/>
      <c r="AS17" s="1074"/>
      <c r="AT17" s="1074"/>
      <c r="AU17" s="1074"/>
      <c r="AV17" s="1074"/>
      <c r="AW17" s="1074"/>
      <c r="AX17" s="1074"/>
      <c r="AY17" s="1074"/>
      <c r="AZ17" s="1057"/>
      <c r="BA17" s="1057"/>
      <c r="BB17" s="1074"/>
      <c r="BC17" s="1074"/>
      <c r="BD17" s="1074"/>
      <c r="BE17" s="1057"/>
      <c r="BF17" s="1074"/>
      <c r="BG17" s="1089"/>
      <c r="BH17" s="1057"/>
      <c r="BI17" s="1074"/>
      <c r="BJ17" s="1074"/>
      <c r="BK17" s="1074"/>
      <c r="BL17" s="1074"/>
      <c r="BM17" s="1074"/>
      <c r="BN17" s="1074"/>
      <c r="BO17" s="1074"/>
      <c r="BP17" s="1074"/>
      <c r="BQ17" s="1074"/>
      <c r="BR17" s="1057"/>
      <c r="BS17" s="1057"/>
      <c r="BT17" s="1078"/>
      <c r="BU17" s="1074"/>
      <c r="BV17" s="1093"/>
      <c r="BW17" s="1161"/>
      <c r="BX17" s="1113"/>
      <c r="BY17" s="998"/>
      <c r="BZ17" s="1055"/>
      <c r="CA17" s="1063"/>
      <c r="CB17" s="1063"/>
      <c r="CC17" s="1057"/>
      <c r="CD17" s="1057"/>
      <c r="CE17" s="1057"/>
      <c r="CF17" s="1057"/>
      <c r="CG17" s="1074"/>
      <c r="CH17" s="1074"/>
      <c r="CI17" s="1074"/>
      <c r="CJ17" s="1074"/>
      <c r="CK17" s="1074"/>
      <c r="CL17" s="1074"/>
      <c r="CM17" s="1074"/>
      <c r="CN17" s="1057"/>
      <c r="CO17" s="1057"/>
      <c r="CP17" s="1093"/>
      <c r="CQ17" s="1093"/>
      <c r="CR17" s="1074"/>
      <c r="CS17" s="1162"/>
      <c r="CT17" s="998"/>
      <c r="CU17" s="1014"/>
      <c r="CV17" s="1008"/>
      <c r="CW17" s="1008"/>
      <c r="CX17" s="1008"/>
      <c r="CY17" s="1008"/>
      <c r="CZ17" s="1008"/>
      <c r="DA17" s="1008"/>
      <c r="DB17" s="1008"/>
      <c r="DC17" s="1008"/>
      <c r="DD17" s="1008"/>
      <c r="DE17" s="1008"/>
      <c r="DF17" s="1008"/>
      <c r="DG17" s="1008"/>
      <c r="DH17" s="1008"/>
      <c r="DI17" s="1008"/>
      <c r="DJ17" s="1008"/>
      <c r="DK17" s="1008"/>
      <c r="DL17" s="1008"/>
      <c r="DM17" s="1008"/>
      <c r="DN17" s="1008"/>
      <c r="DO17" s="1008"/>
      <c r="DP17" s="1008"/>
      <c r="DQ17" s="1008"/>
      <c r="DR17" s="1008"/>
      <c r="DS17" s="1020"/>
      <c r="DT17" s="1018"/>
      <c r="DU17" s="1014"/>
      <c r="DV17" s="1008"/>
      <c r="DW17" s="1008"/>
      <c r="DX17" s="1008"/>
      <c r="DY17" s="1008"/>
      <c r="DZ17" s="489"/>
      <c r="EA17" s="488"/>
      <c r="EB17" s="1008"/>
      <c r="EC17" s="1008"/>
      <c r="ED17" s="1020"/>
      <c r="EE17" s="1018"/>
      <c r="EF17" s="1014"/>
      <c r="EG17" s="1008"/>
      <c r="EH17" s="1008"/>
      <c r="EI17" s="1008"/>
      <c r="EJ17" s="1020"/>
      <c r="EK17" s="1011"/>
      <c r="EL17" s="490"/>
      <c r="EM17" s="489"/>
      <c r="EN17" s="489"/>
      <c r="EO17" s="489"/>
      <c r="EP17" s="489"/>
      <c r="EQ17" s="1011"/>
      <c r="ER17" s="1005"/>
      <c r="ES17" s="1030"/>
      <c r="ET17" s="1032"/>
      <c r="EU17" s="1028"/>
      <c r="EV17" s="176"/>
      <c r="EW17" s="7"/>
      <c r="EX17" s="8"/>
      <c r="EY17" s="1014"/>
      <c r="EZ17" s="1008"/>
      <c r="FA17" s="1008"/>
      <c r="FB17" s="1008"/>
      <c r="FC17" s="1008"/>
      <c r="FD17" s="1018"/>
      <c r="FE17" s="1014"/>
      <c r="FF17" s="1008"/>
      <c r="FG17" s="1008"/>
      <c r="FH17" s="1008"/>
      <c r="FI17" s="1008"/>
      <c r="FJ17" s="1011"/>
      <c r="FK17" s="1005"/>
      <c r="FL17" s="1014"/>
      <c r="FM17" s="1008"/>
      <c r="FN17" s="1008"/>
      <c r="FO17" s="1008"/>
      <c r="FP17" s="1008"/>
      <c r="FQ17" s="1011"/>
      <c r="FR17" s="1005"/>
      <c r="FS17" s="1014"/>
      <c r="FT17" s="1008"/>
      <c r="FU17" s="1008"/>
      <c r="FV17" s="1008"/>
      <c r="FW17" s="1008"/>
      <c r="FX17" s="489"/>
      <c r="FY17" s="488"/>
      <c r="FZ17" s="1008"/>
      <c r="GA17" s="1008"/>
      <c r="GB17" s="1020"/>
      <c r="GC17" s="1018"/>
      <c r="GD17" s="8"/>
      <c r="GE17" s="1000"/>
      <c r="GF17" s="1002"/>
      <c r="GG17" s="1002"/>
      <c r="GH17" s="1002"/>
      <c r="GI17" s="1002"/>
      <c r="GJ17" s="1002"/>
      <c r="GK17" s="1002"/>
      <c r="GL17" s="1002"/>
      <c r="GM17" s="1002"/>
      <c r="GN17" s="1002"/>
      <c r="GO17" s="1002"/>
      <c r="GP17" s="1002"/>
      <c r="GQ17" s="998"/>
      <c r="GR17" s="6"/>
      <c r="GS17" s="7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  <c r="IJ17" s="228"/>
      <c r="IK17" s="228"/>
      <c r="IL17" s="228"/>
      <c r="IM17" s="228"/>
      <c r="IN17" s="228"/>
      <c r="IO17" s="228"/>
      <c r="IP17" s="228"/>
      <c r="IQ17" s="228"/>
      <c r="IR17" s="228"/>
      <c r="IS17" s="228"/>
      <c r="IT17" s="228"/>
      <c r="IU17" s="228"/>
      <c r="IV17" s="228"/>
      <c r="IW17" s="228"/>
      <c r="IX17" s="228"/>
      <c r="IY17" s="228"/>
      <c r="IZ17" s="228"/>
      <c r="JA17" s="228"/>
      <c r="JB17" s="228"/>
      <c r="JC17" s="228"/>
      <c r="JD17" s="228"/>
      <c r="JE17" s="228"/>
      <c r="JF17" s="228"/>
      <c r="JG17" s="228"/>
      <c r="JH17" s="228"/>
      <c r="JI17" s="228"/>
      <c r="JJ17" s="228"/>
      <c r="JK17" s="228"/>
      <c r="JL17" s="228"/>
      <c r="JM17" s="228"/>
      <c r="JN17" s="228"/>
      <c r="JO17" s="228"/>
      <c r="JP17" s="228"/>
      <c r="JQ17" s="228"/>
      <c r="JR17" s="228"/>
      <c r="JS17" s="228"/>
      <c r="JT17" s="228"/>
      <c r="JU17" s="228"/>
      <c r="JV17" s="228"/>
    </row>
    <row r="18" spans="1:282" s="2" customFormat="1" ht="30" customHeight="1" x14ac:dyDescent="0.2">
      <c r="A18" s="168"/>
      <c r="B18" s="286"/>
      <c r="C18" s="287"/>
      <c r="D18" s="287"/>
      <c r="E18" s="287"/>
      <c r="F18" s="287"/>
      <c r="G18" s="287"/>
      <c r="H18" s="287"/>
      <c r="I18" s="287"/>
      <c r="J18" s="287"/>
      <c r="K18" s="288"/>
      <c r="L18" s="288"/>
      <c r="M18" s="921"/>
      <c r="N18" s="962">
        <f>SUM(BT12:CM12)</f>
        <v>0</v>
      </c>
      <c r="O18" s="963"/>
      <c r="P18" s="918">
        <f>SUM(BV12:CO12)</f>
        <v>0</v>
      </c>
      <c r="Q18" s="913"/>
      <c r="R18" s="704"/>
      <c r="S18" s="311"/>
      <c r="T18" s="931"/>
      <c r="U18" s="932"/>
      <c r="V18" s="924"/>
      <c r="W18" s="307"/>
      <c r="X18" s="704"/>
      <c r="Y18" s="308"/>
      <c r="Z18" s="69"/>
      <c r="AA18" s="1055"/>
      <c r="AB18" s="1074"/>
      <c r="AC18" s="1074"/>
      <c r="AD18" s="1074"/>
      <c r="AE18" s="1057"/>
      <c r="AF18" s="1093"/>
      <c r="AG18" s="1074"/>
      <c r="AH18" s="1093"/>
      <c r="AI18" s="1093"/>
      <c r="AJ18" s="1074"/>
      <c r="AK18" s="1074"/>
      <c r="AL18" s="1074"/>
      <c r="AM18" s="1057"/>
      <c r="AN18" s="1093"/>
      <c r="AO18" s="1074"/>
      <c r="AP18" s="1093"/>
      <c r="AQ18" s="1074"/>
      <c r="AR18" s="1074"/>
      <c r="AS18" s="1074"/>
      <c r="AT18" s="1074"/>
      <c r="AU18" s="1074"/>
      <c r="AV18" s="1074"/>
      <c r="AW18" s="1074"/>
      <c r="AX18" s="1074"/>
      <c r="AY18" s="1074"/>
      <c r="AZ18" s="1057"/>
      <c r="BA18" s="1057"/>
      <c r="BB18" s="1074"/>
      <c r="BC18" s="1074"/>
      <c r="BD18" s="1074"/>
      <c r="BE18" s="1057"/>
      <c r="BF18" s="1074"/>
      <c r="BG18" s="1089"/>
      <c r="BH18" s="1057"/>
      <c r="BI18" s="1074"/>
      <c r="BJ18" s="1074"/>
      <c r="BK18" s="1074"/>
      <c r="BL18" s="1074"/>
      <c r="BM18" s="1074"/>
      <c r="BN18" s="1074"/>
      <c r="BO18" s="1074"/>
      <c r="BP18" s="1074"/>
      <c r="BQ18" s="1074"/>
      <c r="BR18" s="1057"/>
      <c r="BS18" s="1057"/>
      <c r="BT18" s="1078"/>
      <c r="BU18" s="1074"/>
      <c r="BV18" s="1093"/>
      <c r="BW18" s="1161"/>
      <c r="BX18" s="1113"/>
      <c r="BY18" s="998"/>
      <c r="BZ18" s="1055"/>
      <c r="CA18" s="1063"/>
      <c r="CB18" s="1063"/>
      <c r="CC18" s="1057"/>
      <c r="CD18" s="1057"/>
      <c r="CE18" s="1057"/>
      <c r="CF18" s="1057"/>
      <c r="CG18" s="1074"/>
      <c r="CH18" s="1074"/>
      <c r="CI18" s="1074"/>
      <c r="CJ18" s="1074"/>
      <c r="CK18" s="1074"/>
      <c r="CL18" s="1074"/>
      <c r="CM18" s="1074"/>
      <c r="CN18" s="1057"/>
      <c r="CO18" s="1057"/>
      <c r="CP18" s="1093"/>
      <c r="CQ18" s="1093"/>
      <c r="CR18" s="1074"/>
      <c r="CS18" s="1162"/>
      <c r="CT18" s="998"/>
      <c r="CU18" s="1014"/>
      <c r="CV18" s="1008"/>
      <c r="CW18" s="1008"/>
      <c r="CX18" s="1008"/>
      <c r="CY18" s="1008"/>
      <c r="CZ18" s="1008"/>
      <c r="DA18" s="1008"/>
      <c r="DB18" s="1008"/>
      <c r="DC18" s="1008"/>
      <c r="DD18" s="1008"/>
      <c r="DE18" s="1008"/>
      <c r="DF18" s="1008"/>
      <c r="DG18" s="1008"/>
      <c r="DH18" s="1008"/>
      <c r="DI18" s="1008"/>
      <c r="DJ18" s="1008"/>
      <c r="DK18" s="1008"/>
      <c r="DL18" s="1008"/>
      <c r="DM18" s="1008"/>
      <c r="DN18" s="1008"/>
      <c r="DO18" s="1008"/>
      <c r="DP18" s="1008"/>
      <c r="DQ18" s="1008"/>
      <c r="DR18" s="1008"/>
      <c r="DS18" s="1020"/>
      <c r="DT18" s="1018"/>
      <c r="DU18" s="1014"/>
      <c r="DV18" s="1008"/>
      <c r="DW18" s="1008"/>
      <c r="DX18" s="1008"/>
      <c r="DY18" s="1008"/>
      <c r="DZ18" s="489"/>
      <c r="EA18" s="488"/>
      <c r="EB18" s="1008"/>
      <c r="EC18" s="1008"/>
      <c r="ED18" s="1020"/>
      <c r="EE18" s="1018"/>
      <c r="EF18" s="1014"/>
      <c r="EG18" s="1008"/>
      <c r="EH18" s="1008"/>
      <c r="EI18" s="1008"/>
      <c r="EJ18" s="1020"/>
      <c r="EK18" s="1011"/>
      <c r="EL18" s="490"/>
      <c r="EM18" s="489"/>
      <c r="EN18" s="489"/>
      <c r="EO18" s="489"/>
      <c r="EP18" s="489"/>
      <c r="EQ18" s="1011"/>
      <c r="ER18" s="1005"/>
      <c r="ES18" s="1030"/>
      <c r="ET18" s="1032"/>
      <c r="EU18" s="1028"/>
      <c r="EV18" s="176"/>
      <c r="EW18" s="7"/>
      <c r="EX18" s="8"/>
      <c r="EY18" s="1014"/>
      <c r="EZ18" s="1008"/>
      <c r="FA18" s="1008"/>
      <c r="FB18" s="1008"/>
      <c r="FC18" s="1008"/>
      <c r="FD18" s="1018"/>
      <c r="FE18" s="1014"/>
      <c r="FF18" s="1008"/>
      <c r="FG18" s="1008"/>
      <c r="FH18" s="1008"/>
      <c r="FI18" s="1008"/>
      <c r="FJ18" s="1011"/>
      <c r="FK18" s="1005"/>
      <c r="FL18" s="1014"/>
      <c r="FM18" s="1008"/>
      <c r="FN18" s="1008"/>
      <c r="FO18" s="1008"/>
      <c r="FP18" s="1008"/>
      <c r="FQ18" s="1011"/>
      <c r="FR18" s="1005"/>
      <c r="FS18" s="1014"/>
      <c r="FT18" s="1008"/>
      <c r="FU18" s="1008"/>
      <c r="FV18" s="1008"/>
      <c r="FW18" s="1008"/>
      <c r="FX18" s="489"/>
      <c r="FY18" s="488"/>
      <c r="FZ18" s="1008"/>
      <c r="GA18" s="1008"/>
      <c r="GB18" s="1020"/>
      <c r="GC18" s="1018"/>
      <c r="GD18" s="8"/>
      <c r="GE18" s="1000"/>
      <c r="GF18" s="1002"/>
      <c r="GG18" s="1002"/>
      <c r="GH18" s="1002"/>
      <c r="GI18" s="1002"/>
      <c r="GJ18" s="1002"/>
      <c r="GK18" s="1002"/>
      <c r="GL18" s="1002"/>
      <c r="GM18" s="1002"/>
      <c r="GN18" s="1002"/>
      <c r="GO18" s="1002"/>
      <c r="GP18" s="1002"/>
      <c r="GQ18" s="998"/>
      <c r="GR18" s="6"/>
      <c r="GS18" s="7"/>
      <c r="GT18" s="228"/>
      <c r="GU18" s="228"/>
      <c r="GV18" s="228"/>
      <c r="GW18" s="228"/>
      <c r="GX18" s="228"/>
      <c r="GY18" s="228"/>
      <c r="GZ18" s="228"/>
      <c r="HA18" s="228"/>
      <c r="HB18" s="228"/>
      <c r="HC18" s="228"/>
      <c r="HD18" s="228"/>
      <c r="HE18" s="228"/>
      <c r="HF18" s="228"/>
      <c r="HG18" s="228"/>
      <c r="HH18" s="228"/>
      <c r="HI18" s="228"/>
      <c r="HJ18" s="228"/>
      <c r="HK18" s="228"/>
      <c r="HL18" s="228"/>
      <c r="HM18" s="228"/>
      <c r="HN18" s="228"/>
      <c r="HO18" s="228"/>
      <c r="HP18" s="228"/>
      <c r="HQ18" s="228"/>
      <c r="HR18" s="228"/>
      <c r="HS18" s="228"/>
      <c r="HT18" s="228"/>
      <c r="HU18" s="228"/>
      <c r="HV18" s="228"/>
      <c r="HW18" s="228"/>
      <c r="HX18" s="228"/>
      <c r="HY18" s="228"/>
      <c r="HZ18" s="228"/>
      <c r="IA18" s="228"/>
      <c r="IB18" s="228"/>
      <c r="IC18" s="228"/>
      <c r="ID18" s="228"/>
      <c r="IE18" s="228"/>
      <c r="IF18" s="228"/>
      <c r="IG18" s="228"/>
      <c r="IH18" s="228"/>
      <c r="II18" s="228"/>
      <c r="IJ18" s="228"/>
      <c r="IK18" s="228"/>
      <c r="IL18" s="228"/>
      <c r="IM18" s="228"/>
      <c r="IN18" s="228"/>
      <c r="IO18" s="228"/>
      <c r="IP18" s="228"/>
      <c r="IQ18" s="228"/>
      <c r="IR18" s="228"/>
      <c r="IS18" s="228"/>
      <c r="IT18" s="228"/>
      <c r="IU18" s="228"/>
      <c r="IV18" s="228"/>
      <c r="IW18" s="228"/>
      <c r="IX18" s="228"/>
      <c r="IY18" s="228"/>
      <c r="IZ18" s="228"/>
      <c r="JA18" s="228"/>
      <c r="JB18" s="228"/>
      <c r="JC18" s="228"/>
      <c r="JD18" s="228"/>
      <c r="JE18" s="228"/>
      <c r="JF18" s="228"/>
      <c r="JG18" s="228"/>
      <c r="JH18" s="228"/>
      <c r="JI18" s="228"/>
      <c r="JJ18" s="228"/>
      <c r="JK18" s="228"/>
      <c r="JL18" s="228"/>
      <c r="JM18" s="228"/>
      <c r="JN18" s="228"/>
      <c r="JO18" s="228"/>
      <c r="JP18" s="228"/>
      <c r="JQ18" s="228"/>
      <c r="JR18" s="228"/>
      <c r="JS18" s="228"/>
      <c r="JT18" s="228"/>
      <c r="JU18" s="228"/>
      <c r="JV18" s="228"/>
    </row>
    <row r="19" spans="1:282" s="2" customFormat="1" ht="30" customHeight="1" x14ac:dyDescent="0.2">
      <c r="A19" s="168"/>
      <c r="B19" s="286"/>
      <c r="C19" s="287"/>
      <c r="D19" s="287"/>
      <c r="E19" s="287"/>
      <c r="F19" s="287"/>
      <c r="G19" s="287"/>
      <c r="H19" s="287"/>
      <c r="I19" s="287"/>
      <c r="J19" s="287"/>
      <c r="K19" s="288"/>
      <c r="L19" s="288"/>
      <c r="M19" s="921"/>
      <c r="N19" s="962">
        <f>SUM(CO12:DM12)+SUM(CO23:DM23)</f>
        <v>0</v>
      </c>
      <c r="O19" s="963"/>
      <c r="P19" s="918">
        <f>SUM(CQ12:DO12)+SUM(CQ23:DO23)</f>
        <v>0</v>
      </c>
      <c r="Q19" s="913"/>
      <c r="R19" s="705"/>
      <c r="S19" s="311"/>
      <c r="T19" s="931"/>
      <c r="U19" s="932"/>
      <c r="V19" s="924"/>
      <c r="W19" s="307"/>
      <c r="X19" s="705"/>
      <c r="Y19" s="309"/>
      <c r="Z19" s="70"/>
      <c r="AA19" s="1055"/>
      <c r="AB19" s="1074"/>
      <c r="AC19" s="1074"/>
      <c r="AD19" s="1074"/>
      <c r="AE19" s="1057"/>
      <c r="AF19" s="1093"/>
      <c r="AG19" s="1074"/>
      <c r="AH19" s="1093"/>
      <c r="AI19" s="1093"/>
      <c r="AJ19" s="1074"/>
      <c r="AK19" s="1074"/>
      <c r="AL19" s="1074"/>
      <c r="AM19" s="1057"/>
      <c r="AN19" s="1093"/>
      <c r="AO19" s="1074"/>
      <c r="AP19" s="1093"/>
      <c r="AQ19" s="1074"/>
      <c r="AR19" s="1074"/>
      <c r="AS19" s="1074"/>
      <c r="AT19" s="1074"/>
      <c r="AU19" s="1074"/>
      <c r="AV19" s="1074"/>
      <c r="AW19" s="1074"/>
      <c r="AX19" s="1074"/>
      <c r="AY19" s="1074"/>
      <c r="AZ19" s="1057"/>
      <c r="BA19" s="1057"/>
      <c r="BB19" s="1074"/>
      <c r="BC19" s="1074"/>
      <c r="BD19" s="1074"/>
      <c r="BE19" s="1057"/>
      <c r="BF19" s="1074"/>
      <c r="BG19" s="1089"/>
      <c r="BH19" s="1057"/>
      <c r="BI19" s="1074"/>
      <c r="BJ19" s="1074"/>
      <c r="BK19" s="1074"/>
      <c r="BL19" s="1074"/>
      <c r="BM19" s="1074"/>
      <c r="BN19" s="1074"/>
      <c r="BO19" s="1074"/>
      <c r="BP19" s="1074"/>
      <c r="BQ19" s="1074"/>
      <c r="BR19" s="1057"/>
      <c r="BS19" s="1057"/>
      <c r="BT19" s="1078"/>
      <c r="BU19" s="1074"/>
      <c r="BV19" s="1093"/>
      <c r="BW19" s="1161"/>
      <c r="BX19" s="1113"/>
      <c r="BY19" s="998"/>
      <c r="BZ19" s="1055"/>
      <c r="CA19" s="1063"/>
      <c r="CB19" s="1063"/>
      <c r="CC19" s="1057"/>
      <c r="CD19" s="1057"/>
      <c r="CE19" s="1057"/>
      <c r="CF19" s="1057"/>
      <c r="CG19" s="1074"/>
      <c r="CH19" s="1074"/>
      <c r="CI19" s="1074"/>
      <c r="CJ19" s="1074"/>
      <c r="CK19" s="1074"/>
      <c r="CL19" s="1074"/>
      <c r="CM19" s="1074"/>
      <c r="CN19" s="1057"/>
      <c r="CO19" s="1057"/>
      <c r="CP19" s="1093"/>
      <c r="CQ19" s="1093"/>
      <c r="CR19" s="1074"/>
      <c r="CS19" s="1162"/>
      <c r="CT19" s="998"/>
      <c r="CU19" s="1014"/>
      <c r="CV19" s="1008"/>
      <c r="CW19" s="1008"/>
      <c r="CX19" s="1008"/>
      <c r="CY19" s="1008"/>
      <c r="CZ19" s="1008"/>
      <c r="DA19" s="1008"/>
      <c r="DB19" s="1008"/>
      <c r="DC19" s="1008"/>
      <c r="DD19" s="1008"/>
      <c r="DE19" s="1008"/>
      <c r="DF19" s="1008"/>
      <c r="DG19" s="1008"/>
      <c r="DH19" s="1008"/>
      <c r="DI19" s="1008"/>
      <c r="DJ19" s="1008"/>
      <c r="DK19" s="1008"/>
      <c r="DL19" s="1008"/>
      <c r="DM19" s="1008"/>
      <c r="DN19" s="1008"/>
      <c r="DO19" s="1008"/>
      <c r="DP19" s="1008"/>
      <c r="DQ19" s="1008"/>
      <c r="DR19" s="1008"/>
      <c r="DS19" s="1020"/>
      <c r="DT19" s="1018"/>
      <c r="DU19" s="1014"/>
      <c r="DV19" s="1008"/>
      <c r="DW19" s="1008"/>
      <c r="DX19" s="1008"/>
      <c r="DY19" s="1008"/>
      <c r="DZ19" s="489"/>
      <c r="EA19" s="488"/>
      <c r="EB19" s="1008"/>
      <c r="EC19" s="1008"/>
      <c r="ED19" s="1020"/>
      <c r="EE19" s="1018"/>
      <c r="EF19" s="1014"/>
      <c r="EG19" s="1008"/>
      <c r="EH19" s="1008"/>
      <c r="EI19" s="1008"/>
      <c r="EJ19" s="1020"/>
      <c r="EK19" s="1011"/>
      <c r="EL19" s="490"/>
      <c r="EM19" s="489"/>
      <c r="EN19" s="489"/>
      <c r="EO19" s="489"/>
      <c r="EP19" s="489"/>
      <c r="EQ19" s="1011"/>
      <c r="ER19" s="1005"/>
      <c r="ES19" s="1030"/>
      <c r="ET19" s="1032"/>
      <c r="EU19" s="1028"/>
      <c r="EV19" s="176"/>
      <c r="EW19" s="7"/>
      <c r="EX19" s="8"/>
      <c r="EY19" s="1014"/>
      <c r="EZ19" s="1008"/>
      <c r="FA19" s="1008"/>
      <c r="FB19" s="1008"/>
      <c r="FC19" s="1008"/>
      <c r="FD19" s="1018"/>
      <c r="FE19" s="1014"/>
      <c r="FF19" s="1008"/>
      <c r="FG19" s="1008"/>
      <c r="FH19" s="1008"/>
      <c r="FI19" s="1008"/>
      <c r="FJ19" s="1011"/>
      <c r="FK19" s="1005"/>
      <c r="FL19" s="1014"/>
      <c r="FM19" s="1008"/>
      <c r="FN19" s="1008"/>
      <c r="FO19" s="1008"/>
      <c r="FP19" s="1008"/>
      <c r="FQ19" s="1011"/>
      <c r="FR19" s="1005"/>
      <c r="FS19" s="1014"/>
      <c r="FT19" s="1008"/>
      <c r="FU19" s="1008"/>
      <c r="FV19" s="1008"/>
      <c r="FW19" s="1008"/>
      <c r="FX19" s="489"/>
      <c r="FY19" s="488"/>
      <c r="FZ19" s="1008"/>
      <c r="GA19" s="1008"/>
      <c r="GB19" s="1020"/>
      <c r="GC19" s="1018"/>
      <c r="GD19" s="8"/>
      <c r="GE19" s="1000"/>
      <c r="GF19" s="1002"/>
      <c r="GG19" s="1002"/>
      <c r="GH19" s="1002"/>
      <c r="GI19" s="1002"/>
      <c r="GJ19" s="1002"/>
      <c r="GK19" s="1002"/>
      <c r="GL19" s="1002"/>
      <c r="GM19" s="1002"/>
      <c r="GN19" s="1002"/>
      <c r="GO19" s="1002"/>
      <c r="GP19" s="1002"/>
      <c r="GQ19" s="998"/>
      <c r="GR19" s="6"/>
      <c r="GS19" s="7"/>
      <c r="GT19" s="228"/>
      <c r="GU19" s="228"/>
      <c r="GV19" s="228"/>
      <c r="GW19" s="228"/>
      <c r="GX19" s="228"/>
      <c r="GY19" s="228"/>
      <c r="GZ19" s="228"/>
      <c r="HA19" s="228"/>
      <c r="HB19" s="228"/>
      <c r="HC19" s="228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  <c r="HR19" s="228"/>
      <c r="HS19" s="228"/>
      <c r="HT19" s="228"/>
      <c r="HU19" s="228"/>
      <c r="HV19" s="228"/>
      <c r="HW19" s="228"/>
      <c r="HX19" s="228"/>
      <c r="HY19" s="228"/>
      <c r="HZ19" s="228"/>
      <c r="IA19" s="228"/>
      <c r="IB19" s="228"/>
      <c r="IC19" s="228"/>
      <c r="ID19" s="228"/>
      <c r="IE19" s="228"/>
      <c r="IF19" s="228"/>
      <c r="IG19" s="228"/>
      <c r="IH19" s="228"/>
      <c r="II19" s="228"/>
      <c r="IJ19" s="228"/>
      <c r="IK19" s="228"/>
      <c r="IL19" s="228"/>
      <c r="IM19" s="228"/>
      <c r="IN19" s="228"/>
      <c r="IO19" s="228"/>
      <c r="IP19" s="228"/>
      <c r="IQ19" s="228"/>
      <c r="IR19" s="228"/>
      <c r="IS19" s="228"/>
      <c r="IT19" s="228"/>
      <c r="IU19" s="228"/>
      <c r="IV19" s="228"/>
      <c r="IW19" s="228"/>
      <c r="IX19" s="228"/>
      <c r="IY19" s="228"/>
      <c r="IZ19" s="228"/>
      <c r="JA19" s="228"/>
      <c r="JB19" s="228"/>
      <c r="JC19" s="228"/>
      <c r="JD19" s="228"/>
      <c r="JE19" s="228"/>
      <c r="JF19" s="228"/>
      <c r="JG19" s="228"/>
      <c r="JH19" s="228"/>
      <c r="JI19" s="228"/>
      <c r="JJ19" s="228"/>
      <c r="JK19" s="228"/>
      <c r="JL19" s="228"/>
      <c r="JM19" s="228"/>
      <c r="JN19" s="228"/>
      <c r="JO19" s="228"/>
      <c r="JP19" s="228"/>
      <c r="JQ19" s="228"/>
      <c r="JR19" s="228"/>
      <c r="JS19" s="228"/>
      <c r="JT19" s="228"/>
      <c r="JU19" s="228"/>
      <c r="JV19" s="228"/>
    </row>
    <row r="20" spans="1:282" s="2" customFormat="1" ht="30" customHeight="1" x14ac:dyDescent="0.2">
      <c r="A20" s="168"/>
      <c r="B20" s="286"/>
      <c r="C20" s="287"/>
      <c r="D20" s="287"/>
      <c r="E20" s="287"/>
      <c r="F20" s="287"/>
      <c r="G20" s="287"/>
      <c r="H20" s="287"/>
      <c r="I20" s="287"/>
      <c r="J20" s="287"/>
      <c r="K20" s="288"/>
      <c r="L20" s="288"/>
      <c r="M20" s="921"/>
      <c r="N20" s="962">
        <f>EO12</f>
        <v>0</v>
      </c>
      <c r="O20" s="963"/>
      <c r="P20" s="918">
        <f>EQ12</f>
        <v>0</v>
      </c>
      <c r="Q20" s="913"/>
      <c r="R20" s="705"/>
      <c r="S20" s="311"/>
      <c r="T20" s="931"/>
      <c r="U20" s="932"/>
      <c r="V20" s="924"/>
      <c r="W20" s="307"/>
      <c r="X20" s="705"/>
      <c r="Y20" s="309"/>
      <c r="Z20" s="71"/>
      <c r="AA20" s="1055"/>
      <c r="AB20" s="1074"/>
      <c r="AC20" s="1074"/>
      <c r="AD20" s="1074"/>
      <c r="AE20" s="1057"/>
      <c r="AF20" s="1093"/>
      <c r="AG20" s="1074"/>
      <c r="AH20" s="1093"/>
      <c r="AI20" s="1093"/>
      <c r="AJ20" s="1074"/>
      <c r="AK20" s="1074"/>
      <c r="AL20" s="1074"/>
      <c r="AM20" s="1057"/>
      <c r="AN20" s="1093"/>
      <c r="AO20" s="1074"/>
      <c r="AP20" s="1093"/>
      <c r="AQ20" s="1074"/>
      <c r="AR20" s="1074"/>
      <c r="AS20" s="1074"/>
      <c r="AT20" s="1074"/>
      <c r="AU20" s="1074"/>
      <c r="AV20" s="1074"/>
      <c r="AW20" s="1074"/>
      <c r="AX20" s="1074"/>
      <c r="AY20" s="1074"/>
      <c r="AZ20" s="1057"/>
      <c r="BA20" s="1057"/>
      <c r="BB20" s="1074"/>
      <c r="BC20" s="1074"/>
      <c r="BD20" s="1074"/>
      <c r="BE20" s="1057"/>
      <c r="BF20" s="1074"/>
      <c r="BG20" s="1089"/>
      <c r="BH20" s="1057"/>
      <c r="BI20" s="1074"/>
      <c r="BJ20" s="1074"/>
      <c r="BK20" s="1074"/>
      <c r="BL20" s="1074"/>
      <c r="BM20" s="1074"/>
      <c r="BN20" s="1074"/>
      <c r="BO20" s="1074"/>
      <c r="BP20" s="1074"/>
      <c r="BQ20" s="1074"/>
      <c r="BR20" s="1057"/>
      <c r="BS20" s="1057"/>
      <c r="BT20" s="1078"/>
      <c r="BU20" s="1074"/>
      <c r="BV20" s="1093"/>
      <c r="BW20" s="1161"/>
      <c r="BX20" s="1113"/>
      <c r="BY20" s="998"/>
      <c r="BZ20" s="1055"/>
      <c r="CA20" s="1063"/>
      <c r="CB20" s="1063"/>
      <c r="CC20" s="1057"/>
      <c r="CD20" s="1057"/>
      <c r="CE20" s="1057"/>
      <c r="CF20" s="1057"/>
      <c r="CG20" s="1074"/>
      <c r="CH20" s="1074"/>
      <c r="CI20" s="1074"/>
      <c r="CJ20" s="1074"/>
      <c r="CK20" s="1074"/>
      <c r="CL20" s="1074"/>
      <c r="CM20" s="1074"/>
      <c r="CN20" s="1057"/>
      <c r="CO20" s="1057"/>
      <c r="CP20" s="1093"/>
      <c r="CQ20" s="1093"/>
      <c r="CR20" s="1074"/>
      <c r="CS20" s="1162"/>
      <c r="CT20" s="998"/>
      <c r="CU20" s="1014"/>
      <c r="CV20" s="1008"/>
      <c r="CW20" s="1008"/>
      <c r="CX20" s="1008"/>
      <c r="CY20" s="1008"/>
      <c r="CZ20" s="1008"/>
      <c r="DA20" s="1008"/>
      <c r="DB20" s="1008"/>
      <c r="DC20" s="1008"/>
      <c r="DD20" s="1008"/>
      <c r="DE20" s="1008"/>
      <c r="DF20" s="1008"/>
      <c r="DG20" s="1008"/>
      <c r="DH20" s="1008"/>
      <c r="DI20" s="1008"/>
      <c r="DJ20" s="1008"/>
      <c r="DK20" s="1008"/>
      <c r="DL20" s="1008"/>
      <c r="DM20" s="1008"/>
      <c r="DN20" s="1008"/>
      <c r="DO20" s="1008"/>
      <c r="DP20" s="1008"/>
      <c r="DQ20" s="1008"/>
      <c r="DR20" s="1008"/>
      <c r="DS20" s="1020"/>
      <c r="DT20" s="1018"/>
      <c r="DU20" s="1014"/>
      <c r="DV20" s="1008"/>
      <c r="DW20" s="1008"/>
      <c r="DX20" s="1008"/>
      <c r="DY20" s="1008"/>
      <c r="DZ20" s="489"/>
      <c r="EA20" s="488"/>
      <c r="EB20" s="1008"/>
      <c r="EC20" s="1008"/>
      <c r="ED20" s="1020"/>
      <c r="EE20" s="1018"/>
      <c r="EF20" s="1014"/>
      <c r="EG20" s="1008"/>
      <c r="EH20" s="1008"/>
      <c r="EI20" s="1008"/>
      <c r="EJ20" s="1020"/>
      <c r="EK20" s="1011"/>
      <c r="EL20" s="490"/>
      <c r="EM20" s="489"/>
      <c r="EN20" s="489"/>
      <c r="EO20" s="489"/>
      <c r="EP20" s="489"/>
      <c r="EQ20" s="1011"/>
      <c r="ER20" s="1005"/>
      <c r="ES20" s="1030"/>
      <c r="ET20" s="1032"/>
      <c r="EU20" s="1028"/>
      <c r="EV20" s="176"/>
      <c r="EW20" s="7"/>
      <c r="EX20" s="8"/>
      <c r="EY20" s="1014"/>
      <c r="EZ20" s="1008"/>
      <c r="FA20" s="1008"/>
      <c r="FB20" s="1008"/>
      <c r="FC20" s="1008"/>
      <c r="FD20" s="1018"/>
      <c r="FE20" s="1014"/>
      <c r="FF20" s="1008"/>
      <c r="FG20" s="1008"/>
      <c r="FH20" s="1008"/>
      <c r="FI20" s="1008"/>
      <c r="FJ20" s="1011"/>
      <c r="FK20" s="1005"/>
      <c r="FL20" s="1014"/>
      <c r="FM20" s="1008"/>
      <c r="FN20" s="1008"/>
      <c r="FO20" s="1008"/>
      <c r="FP20" s="1008"/>
      <c r="FQ20" s="1011"/>
      <c r="FR20" s="1005"/>
      <c r="FS20" s="1014"/>
      <c r="FT20" s="1008"/>
      <c r="FU20" s="1008"/>
      <c r="FV20" s="1008"/>
      <c r="FW20" s="1008"/>
      <c r="FX20" s="489"/>
      <c r="FY20" s="488"/>
      <c r="FZ20" s="1008"/>
      <c r="GA20" s="1008"/>
      <c r="GB20" s="1020"/>
      <c r="GC20" s="1018"/>
      <c r="GD20" s="8"/>
      <c r="GE20" s="1000"/>
      <c r="GF20" s="1002"/>
      <c r="GG20" s="1002"/>
      <c r="GH20" s="1002"/>
      <c r="GI20" s="1002"/>
      <c r="GJ20" s="1002"/>
      <c r="GK20" s="1002"/>
      <c r="GL20" s="1002"/>
      <c r="GM20" s="1002"/>
      <c r="GN20" s="1002"/>
      <c r="GO20" s="1002"/>
      <c r="GP20" s="1002"/>
      <c r="GQ20" s="998"/>
      <c r="GR20" s="6"/>
      <c r="GS20" s="7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  <c r="IV20" s="228"/>
      <c r="IW20" s="228"/>
      <c r="IX20" s="228"/>
      <c r="IY20" s="228"/>
      <c r="IZ20" s="228"/>
      <c r="JA20" s="228"/>
      <c r="JB20" s="228"/>
      <c r="JC20" s="228"/>
      <c r="JD20" s="228"/>
      <c r="JE20" s="228"/>
      <c r="JF20" s="228"/>
      <c r="JG20" s="228"/>
      <c r="JH20" s="228"/>
      <c r="JI20" s="228"/>
      <c r="JJ20" s="228"/>
      <c r="JK20" s="228"/>
      <c r="JL20" s="228"/>
      <c r="JM20" s="228"/>
      <c r="JN20" s="228"/>
      <c r="JO20" s="228"/>
      <c r="JP20" s="228"/>
      <c r="JQ20" s="228"/>
      <c r="JR20" s="228"/>
      <c r="JS20" s="228"/>
      <c r="JT20" s="228"/>
      <c r="JU20" s="228"/>
      <c r="JV20" s="228"/>
    </row>
    <row r="21" spans="1:282" s="2" customFormat="1" ht="30" customHeight="1" thickBot="1" x14ac:dyDescent="0.25">
      <c r="A21" s="168"/>
      <c r="B21" s="286"/>
      <c r="C21" s="287"/>
      <c r="D21" s="287"/>
      <c r="E21" s="287"/>
      <c r="F21" s="287"/>
      <c r="G21" s="287"/>
      <c r="H21" s="287"/>
      <c r="I21" s="287"/>
      <c r="J21" s="287"/>
      <c r="K21" s="288"/>
      <c r="L21" s="288"/>
      <c r="M21" s="921"/>
      <c r="N21" s="962"/>
      <c r="O21" s="963"/>
      <c r="P21" s="918"/>
      <c r="Q21" s="913"/>
      <c r="R21" s="705"/>
      <c r="S21" s="311"/>
      <c r="T21" s="931"/>
      <c r="U21" s="932"/>
      <c r="V21" s="924"/>
      <c r="W21" s="307"/>
      <c r="X21" s="705"/>
      <c r="Y21" s="309"/>
      <c r="Z21" s="71"/>
      <c r="AA21" s="1055"/>
      <c r="AB21" s="1074"/>
      <c r="AC21" s="1074"/>
      <c r="AD21" s="1074"/>
      <c r="AE21" s="1057"/>
      <c r="AF21" s="1093"/>
      <c r="AG21" s="1074"/>
      <c r="AH21" s="1093"/>
      <c r="AI21" s="1093"/>
      <c r="AJ21" s="1074"/>
      <c r="AK21" s="1074"/>
      <c r="AL21" s="1074"/>
      <c r="AM21" s="1057"/>
      <c r="AN21" s="1093"/>
      <c r="AO21" s="1074"/>
      <c r="AP21" s="1093"/>
      <c r="AQ21" s="1074"/>
      <c r="AR21" s="1074"/>
      <c r="AS21" s="1074"/>
      <c r="AT21" s="1074"/>
      <c r="AU21" s="1074"/>
      <c r="AV21" s="1074"/>
      <c r="AW21" s="1074"/>
      <c r="AX21" s="1074"/>
      <c r="AY21" s="1074"/>
      <c r="AZ21" s="1057"/>
      <c r="BA21" s="1057"/>
      <c r="BB21" s="1074"/>
      <c r="BC21" s="1074"/>
      <c r="BD21" s="1074"/>
      <c r="BE21" s="1057"/>
      <c r="BF21" s="1074"/>
      <c r="BG21" s="1089"/>
      <c r="BH21" s="1057"/>
      <c r="BI21" s="1074"/>
      <c r="BJ21" s="1074"/>
      <c r="BK21" s="1074"/>
      <c r="BL21" s="1074"/>
      <c r="BM21" s="1074"/>
      <c r="BN21" s="1074"/>
      <c r="BO21" s="1074"/>
      <c r="BP21" s="1074"/>
      <c r="BQ21" s="1074"/>
      <c r="BR21" s="1057"/>
      <c r="BS21" s="1057"/>
      <c r="BT21" s="1078"/>
      <c r="BU21" s="1074"/>
      <c r="BV21" s="1093"/>
      <c r="BW21" s="1161"/>
      <c r="BX21" s="1113"/>
      <c r="BY21" s="998"/>
      <c r="BZ21" s="1055"/>
      <c r="CA21" s="1063"/>
      <c r="CB21" s="1063"/>
      <c r="CC21" s="1057"/>
      <c r="CD21" s="1057"/>
      <c r="CE21" s="1057"/>
      <c r="CF21" s="1057"/>
      <c r="CG21" s="1074"/>
      <c r="CH21" s="1074"/>
      <c r="CI21" s="1074"/>
      <c r="CJ21" s="1074"/>
      <c r="CK21" s="1074"/>
      <c r="CL21" s="1074"/>
      <c r="CM21" s="1074"/>
      <c r="CN21" s="1057"/>
      <c r="CO21" s="1057"/>
      <c r="CP21" s="1093"/>
      <c r="CQ21" s="1093"/>
      <c r="CR21" s="1074"/>
      <c r="CS21" s="1162"/>
      <c r="CT21" s="998"/>
      <c r="CU21" s="1014"/>
      <c r="CV21" s="1008"/>
      <c r="CW21" s="1008"/>
      <c r="CX21" s="1008"/>
      <c r="CY21" s="1008"/>
      <c r="CZ21" s="1008"/>
      <c r="DA21" s="1008"/>
      <c r="DB21" s="1008"/>
      <c r="DC21" s="1008"/>
      <c r="DD21" s="1008"/>
      <c r="DE21" s="1008"/>
      <c r="DF21" s="1008"/>
      <c r="DG21" s="1008"/>
      <c r="DH21" s="1008"/>
      <c r="DI21" s="1008"/>
      <c r="DJ21" s="1008"/>
      <c r="DK21" s="1008"/>
      <c r="DL21" s="1008"/>
      <c r="DM21" s="1008"/>
      <c r="DN21" s="1008"/>
      <c r="DO21" s="1008"/>
      <c r="DP21" s="1008"/>
      <c r="DQ21" s="1008"/>
      <c r="DR21" s="1008"/>
      <c r="DS21" s="1020"/>
      <c r="DT21" s="1018"/>
      <c r="DU21" s="1014"/>
      <c r="DV21" s="1008"/>
      <c r="DW21" s="1008"/>
      <c r="DX21" s="1008"/>
      <c r="DY21" s="1008"/>
      <c r="DZ21" s="489"/>
      <c r="EA21" s="488"/>
      <c r="EB21" s="1008"/>
      <c r="EC21" s="1008"/>
      <c r="ED21" s="1020"/>
      <c r="EE21" s="1018"/>
      <c r="EF21" s="1014"/>
      <c r="EG21" s="1008"/>
      <c r="EH21" s="1008"/>
      <c r="EI21" s="1008"/>
      <c r="EJ21" s="1020"/>
      <c r="EK21" s="1011"/>
      <c r="EL21" s="490"/>
      <c r="EM21" s="489"/>
      <c r="EN21" s="489"/>
      <c r="EO21" s="489"/>
      <c r="EP21" s="489"/>
      <c r="EQ21" s="1011"/>
      <c r="ER21" s="1005"/>
      <c r="ES21" s="1030"/>
      <c r="ET21" s="1032"/>
      <c r="EU21" s="1028"/>
      <c r="EV21" s="176"/>
      <c r="EW21" s="7"/>
      <c r="EX21" s="8"/>
      <c r="EY21" s="1014"/>
      <c r="EZ21" s="1008"/>
      <c r="FA21" s="1008"/>
      <c r="FB21" s="1008"/>
      <c r="FC21" s="1008"/>
      <c r="FD21" s="1018"/>
      <c r="FE21" s="1014"/>
      <c r="FF21" s="1008"/>
      <c r="FG21" s="1008"/>
      <c r="FH21" s="1008"/>
      <c r="FI21" s="1008"/>
      <c r="FJ21" s="1011"/>
      <c r="FK21" s="1005"/>
      <c r="FL21" s="1014"/>
      <c r="FM21" s="1008"/>
      <c r="FN21" s="1008"/>
      <c r="FO21" s="1008"/>
      <c r="FP21" s="1008"/>
      <c r="FQ21" s="1011"/>
      <c r="FR21" s="1005"/>
      <c r="FS21" s="1014"/>
      <c r="FT21" s="1008"/>
      <c r="FU21" s="1008"/>
      <c r="FV21" s="1008"/>
      <c r="FW21" s="1008"/>
      <c r="FX21" s="489"/>
      <c r="FY21" s="488"/>
      <c r="FZ21" s="1008"/>
      <c r="GA21" s="1008"/>
      <c r="GB21" s="1020"/>
      <c r="GC21" s="1018"/>
      <c r="GD21" s="8"/>
      <c r="GE21" s="1000"/>
      <c r="GF21" s="1002"/>
      <c r="GG21" s="1002"/>
      <c r="GH21" s="1002"/>
      <c r="GI21" s="1002"/>
      <c r="GJ21" s="1002"/>
      <c r="GK21" s="1002"/>
      <c r="GL21" s="1002"/>
      <c r="GM21" s="1002"/>
      <c r="GN21" s="1002"/>
      <c r="GO21" s="1002"/>
      <c r="GP21" s="1002"/>
      <c r="GQ21" s="998"/>
      <c r="GR21" s="6"/>
      <c r="GS21" s="7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8"/>
      <c r="IB21" s="228"/>
      <c r="IC21" s="228"/>
      <c r="ID21" s="228"/>
      <c r="IE21" s="228"/>
      <c r="IF21" s="228"/>
      <c r="IG21" s="228"/>
      <c r="IH21" s="228"/>
      <c r="II21" s="228"/>
      <c r="IJ21" s="228"/>
      <c r="IK21" s="228"/>
      <c r="IL21" s="228"/>
      <c r="IM21" s="228"/>
      <c r="IN21" s="228"/>
      <c r="IO21" s="228"/>
      <c r="IP21" s="228"/>
      <c r="IQ21" s="228"/>
      <c r="IR21" s="228"/>
      <c r="IS21" s="228"/>
      <c r="IT21" s="228"/>
      <c r="IU21" s="228"/>
      <c r="IV21" s="228"/>
      <c r="IW21" s="228"/>
      <c r="IX21" s="228"/>
      <c r="IY21" s="228"/>
      <c r="IZ21" s="228"/>
      <c r="JA21" s="228"/>
      <c r="JB21" s="228"/>
      <c r="JC21" s="228"/>
      <c r="JD21" s="228"/>
      <c r="JE21" s="228"/>
      <c r="JF21" s="228"/>
      <c r="JG21" s="228"/>
      <c r="JH21" s="228"/>
      <c r="JI21" s="228"/>
      <c r="JJ21" s="228"/>
      <c r="JK21" s="228"/>
      <c r="JL21" s="228"/>
      <c r="JM21" s="228"/>
      <c r="JN21" s="228"/>
      <c r="JO21" s="228"/>
      <c r="JP21" s="228"/>
      <c r="JQ21" s="228"/>
      <c r="JR21" s="228"/>
      <c r="JS21" s="228"/>
      <c r="JT21" s="228"/>
      <c r="JU21" s="228"/>
      <c r="JV21" s="228"/>
    </row>
    <row r="22" spans="1:282" s="2" customFormat="1" ht="30" customHeight="1" x14ac:dyDescent="0.2">
      <c r="A22" s="13"/>
      <c r="B22" s="1037" t="s">
        <v>54</v>
      </c>
      <c r="C22" s="1038"/>
      <c r="D22" s="1038"/>
      <c r="E22" s="1038"/>
      <c r="F22" s="1038"/>
      <c r="G22" s="1038"/>
      <c r="H22" s="1039"/>
      <c r="I22" s="1046" t="s">
        <v>208</v>
      </c>
      <c r="J22" s="1047"/>
      <c r="K22" s="287"/>
      <c r="L22" s="288"/>
      <c r="M22" s="288"/>
      <c r="N22" s="288"/>
      <c r="O22" s="307"/>
      <c r="P22" s="307"/>
      <c r="Q22" s="705"/>
      <c r="R22" s="705"/>
      <c r="S22" s="311"/>
      <c r="T22" s="311"/>
      <c r="U22" s="288"/>
      <c r="V22" s="307"/>
      <c r="W22" s="307"/>
      <c r="X22" s="705"/>
      <c r="Y22" s="309"/>
      <c r="Z22" s="71"/>
      <c r="AA22" s="1055"/>
      <c r="AB22" s="1074"/>
      <c r="AC22" s="1074"/>
      <c r="AD22" s="1074"/>
      <c r="AE22" s="1057"/>
      <c r="AF22" s="1093"/>
      <c r="AG22" s="1074"/>
      <c r="AH22" s="1093"/>
      <c r="AI22" s="1093"/>
      <c r="AJ22" s="1074"/>
      <c r="AK22" s="1074"/>
      <c r="AL22" s="1074"/>
      <c r="AM22" s="1057"/>
      <c r="AN22" s="1093"/>
      <c r="AO22" s="1074"/>
      <c r="AP22" s="1093"/>
      <c r="AQ22" s="1074"/>
      <c r="AR22" s="1074"/>
      <c r="AS22" s="1074"/>
      <c r="AT22" s="1074"/>
      <c r="AU22" s="1074"/>
      <c r="AV22" s="1074"/>
      <c r="AW22" s="1074"/>
      <c r="AX22" s="1074"/>
      <c r="AY22" s="1074"/>
      <c r="AZ22" s="1057"/>
      <c r="BA22" s="1057"/>
      <c r="BB22" s="1074"/>
      <c r="BC22" s="1074"/>
      <c r="BD22" s="1074"/>
      <c r="BE22" s="1057"/>
      <c r="BF22" s="1074"/>
      <c r="BG22" s="1089"/>
      <c r="BH22" s="1057"/>
      <c r="BI22" s="1074"/>
      <c r="BJ22" s="1074"/>
      <c r="BK22" s="1074"/>
      <c r="BL22" s="1074"/>
      <c r="BM22" s="1074"/>
      <c r="BN22" s="1074"/>
      <c r="BO22" s="1074"/>
      <c r="BP22" s="1074"/>
      <c r="BQ22" s="1074"/>
      <c r="BR22" s="1057"/>
      <c r="BS22" s="1057"/>
      <c r="BT22" s="1078"/>
      <c r="BU22" s="1074"/>
      <c r="BV22" s="1093"/>
      <c r="BW22" s="1161"/>
      <c r="BX22" s="1113"/>
      <c r="BY22" s="998"/>
      <c r="BZ22" s="1055"/>
      <c r="CA22" s="1063"/>
      <c r="CB22" s="1063"/>
      <c r="CC22" s="1057"/>
      <c r="CD22" s="1057"/>
      <c r="CE22" s="1057"/>
      <c r="CF22" s="1057"/>
      <c r="CG22" s="1074"/>
      <c r="CH22" s="1074"/>
      <c r="CI22" s="1074"/>
      <c r="CJ22" s="1074"/>
      <c r="CK22" s="1074"/>
      <c r="CL22" s="1074"/>
      <c r="CM22" s="1074"/>
      <c r="CN22" s="1057"/>
      <c r="CO22" s="1057"/>
      <c r="CP22" s="1093"/>
      <c r="CQ22" s="1093"/>
      <c r="CR22" s="1074"/>
      <c r="CS22" s="1162"/>
      <c r="CT22" s="998"/>
      <c r="CU22" s="1014"/>
      <c r="CV22" s="1008"/>
      <c r="CW22" s="1008"/>
      <c r="CX22" s="1008"/>
      <c r="CY22" s="1008"/>
      <c r="CZ22" s="1008"/>
      <c r="DA22" s="1008"/>
      <c r="DB22" s="1008"/>
      <c r="DC22" s="1008"/>
      <c r="DD22" s="1008"/>
      <c r="DE22" s="1008"/>
      <c r="DF22" s="1008"/>
      <c r="DG22" s="1008"/>
      <c r="DH22" s="1008"/>
      <c r="DI22" s="1008"/>
      <c r="DJ22" s="1008"/>
      <c r="DK22" s="1008"/>
      <c r="DL22" s="1008"/>
      <c r="DM22" s="1008"/>
      <c r="DN22" s="1008"/>
      <c r="DO22" s="1008"/>
      <c r="DP22" s="1008"/>
      <c r="DQ22" s="1008"/>
      <c r="DR22" s="1008"/>
      <c r="DS22" s="1020"/>
      <c r="DT22" s="1018"/>
      <c r="DU22" s="1014"/>
      <c r="DV22" s="1008"/>
      <c r="DW22" s="1008"/>
      <c r="DX22" s="1008"/>
      <c r="DY22" s="1008"/>
      <c r="DZ22" s="489"/>
      <c r="EA22" s="488"/>
      <c r="EB22" s="1008"/>
      <c r="EC22" s="1008"/>
      <c r="ED22" s="1020"/>
      <c r="EE22" s="1018"/>
      <c r="EF22" s="1014"/>
      <c r="EG22" s="1008"/>
      <c r="EH22" s="1008"/>
      <c r="EI22" s="1008"/>
      <c r="EJ22" s="1020"/>
      <c r="EK22" s="1011"/>
      <c r="EL22" s="490"/>
      <c r="EM22" s="489"/>
      <c r="EN22" s="489"/>
      <c r="EO22" s="489"/>
      <c r="EP22" s="489"/>
      <c r="EQ22" s="1011"/>
      <c r="ER22" s="1005"/>
      <c r="ES22" s="1030"/>
      <c r="ET22" s="1032"/>
      <c r="EU22" s="1028"/>
      <c r="EV22" s="177"/>
      <c r="EW22" s="10"/>
      <c r="EX22" s="5"/>
      <c r="EY22" s="1014"/>
      <c r="EZ22" s="1008"/>
      <c r="FA22" s="1008"/>
      <c r="FB22" s="1008"/>
      <c r="FC22" s="1008"/>
      <c r="FD22" s="1018"/>
      <c r="FE22" s="1014"/>
      <c r="FF22" s="1008"/>
      <c r="FG22" s="1008"/>
      <c r="FH22" s="1008"/>
      <c r="FI22" s="1008"/>
      <c r="FJ22" s="1011"/>
      <c r="FK22" s="1005"/>
      <c r="FL22" s="1014"/>
      <c r="FM22" s="1008"/>
      <c r="FN22" s="1008"/>
      <c r="FO22" s="1008"/>
      <c r="FP22" s="1008"/>
      <c r="FQ22" s="1011"/>
      <c r="FR22" s="1005"/>
      <c r="FS22" s="1014"/>
      <c r="FT22" s="1008"/>
      <c r="FU22" s="1008"/>
      <c r="FV22" s="1008"/>
      <c r="FW22" s="1008"/>
      <c r="FX22" s="489"/>
      <c r="FY22" s="488"/>
      <c r="FZ22" s="1008"/>
      <c r="GA22" s="1008"/>
      <c r="GB22" s="1020"/>
      <c r="GC22" s="1018"/>
      <c r="GD22" s="5"/>
      <c r="GE22" s="1000"/>
      <c r="GF22" s="1002"/>
      <c r="GG22" s="1002"/>
      <c r="GH22" s="1002"/>
      <c r="GI22" s="1002"/>
      <c r="GJ22" s="1002"/>
      <c r="GK22" s="1002"/>
      <c r="GL22" s="1002"/>
      <c r="GM22" s="1002"/>
      <c r="GN22" s="1002"/>
      <c r="GO22" s="1002"/>
      <c r="GP22" s="1002"/>
      <c r="GQ22" s="998"/>
      <c r="GR22" s="9"/>
      <c r="GS22" s="10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  <c r="IA22" s="228"/>
      <c r="IB22" s="228"/>
      <c r="IC22" s="228"/>
      <c r="ID22" s="228"/>
      <c r="IE22" s="228"/>
      <c r="IF22" s="228"/>
      <c r="IG22" s="228"/>
      <c r="IH22" s="228"/>
      <c r="II22" s="228"/>
      <c r="IJ22" s="228"/>
      <c r="IK22" s="228"/>
      <c r="IL22" s="228"/>
      <c r="IM22" s="228"/>
      <c r="IN22" s="228"/>
      <c r="IO22" s="228"/>
      <c r="IP22" s="228"/>
      <c r="IQ22" s="228"/>
      <c r="IR22" s="228"/>
      <c r="IS22" s="228"/>
      <c r="IT22" s="228"/>
      <c r="IU22" s="228"/>
      <c r="IV22" s="228"/>
      <c r="IW22" s="228"/>
      <c r="IX22" s="228"/>
      <c r="IY22" s="228"/>
      <c r="IZ22" s="228"/>
      <c r="JA22" s="228"/>
      <c r="JB22" s="228"/>
      <c r="JC22" s="228"/>
      <c r="JD22" s="228"/>
      <c r="JE22" s="228"/>
      <c r="JF22" s="228"/>
      <c r="JG22" s="228"/>
      <c r="JH22" s="228"/>
      <c r="JI22" s="228"/>
      <c r="JJ22" s="228"/>
      <c r="JK22" s="228"/>
      <c r="JL22" s="228"/>
      <c r="JM22" s="228"/>
      <c r="JN22" s="228"/>
      <c r="JO22" s="228"/>
      <c r="JP22" s="228"/>
      <c r="JQ22" s="228"/>
      <c r="JR22" s="228"/>
      <c r="JS22" s="228"/>
      <c r="JT22" s="228"/>
      <c r="JU22" s="228"/>
      <c r="JV22" s="228"/>
    </row>
    <row r="23" spans="1:282" s="2" customFormat="1" ht="30" customHeight="1" thickBot="1" x14ac:dyDescent="0.25">
      <c r="A23" s="13"/>
      <c r="B23" s="1040"/>
      <c r="C23" s="1041"/>
      <c r="D23" s="1041"/>
      <c r="E23" s="1041"/>
      <c r="F23" s="1041"/>
      <c r="G23" s="1041"/>
      <c r="H23" s="1042"/>
      <c r="I23" s="1048" t="s">
        <v>209</v>
      </c>
      <c r="J23" s="1049"/>
      <c r="K23" s="287"/>
      <c r="L23" s="288"/>
      <c r="M23" s="288"/>
      <c r="N23" s="288"/>
      <c r="O23" s="307"/>
      <c r="P23" s="307"/>
      <c r="Q23" s="705"/>
      <c r="R23" s="871"/>
      <c r="S23" s="311"/>
      <c r="T23" s="311"/>
      <c r="U23" s="288"/>
      <c r="V23" s="307"/>
      <c r="W23" s="307"/>
      <c r="X23" s="705"/>
      <c r="Y23" s="309"/>
      <c r="Z23" s="71"/>
      <c r="AA23" s="1055"/>
      <c r="AB23" s="1058"/>
      <c r="AC23" s="1058"/>
      <c r="AD23" s="1058"/>
      <c r="AE23" s="1058"/>
      <c r="AF23" s="1090"/>
      <c r="AG23" s="1058"/>
      <c r="AH23" s="1090"/>
      <c r="AI23" s="1090"/>
      <c r="AJ23" s="1058"/>
      <c r="AK23" s="1058"/>
      <c r="AL23" s="1058"/>
      <c r="AM23" s="1058"/>
      <c r="AN23" s="1090"/>
      <c r="AO23" s="1058"/>
      <c r="AP23" s="1090"/>
      <c r="AQ23" s="1058"/>
      <c r="AR23" s="1058"/>
      <c r="AS23" s="1058"/>
      <c r="AT23" s="1058"/>
      <c r="AU23" s="1058"/>
      <c r="AV23" s="1058"/>
      <c r="AW23" s="1058"/>
      <c r="AX23" s="1058"/>
      <c r="AY23" s="1058"/>
      <c r="AZ23" s="1058"/>
      <c r="BA23" s="1058"/>
      <c r="BB23" s="1058"/>
      <c r="BC23" s="1058"/>
      <c r="BD23" s="1058"/>
      <c r="BE23" s="1058"/>
      <c r="BF23" s="1058"/>
      <c r="BG23" s="1090"/>
      <c r="BH23" s="1058"/>
      <c r="BI23" s="1058"/>
      <c r="BJ23" s="1058"/>
      <c r="BK23" s="1058"/>
      <c r="BL23" s="1058"/>
      <c r="BM23" s="1058"/>
      <c r="BN23" s="1058"/>
      <c r="BO23" s="1058"/>
      <c r="BP23" s="1058"/>
      <c r="BQ23" s="1058"/>
      <c r="BR23" s="1058"/>
      <c r="BS23" s="1058"/>
      <c r="BT23" s="1079"/>
      <c r="BU23" s="1058"/>
      <c r="BV23" s="1090"/>
      <c r="BW23" s="1162"/>
      <c r="BX23" s="1113"/>
      <c r="BY23" s="998"/>
      <c r="BZ23" s="1055"/>
      <c r="CA23" s="1058"/>
      <c r="CB23" s="1058"/>
      <c r="CC23" s="1058"/>
      <c r="CD23" s="1058"/>
      <c r="CE23" s="1058"/>
      <c r="CF23" s="1058"/>
      <c r="CG23" s="1058"/>
      <c r="CH23" s="1058"/>
      <c r="CI23" s="1058"/>
      <c r="CJ23" s="1058"/>
      <c r="CK23" s="1058"/>
      <c r="CL23" s="1058"/>
      <c r="CM23" s="1058"/>
      <c r="CN23" s="1058"/>
      <c r="CO23" s="1058"/>
      <c r="CP23" s="1090"/>
      <c r="CQ23" s="1090"/>
      <c r="CR23" s="1058"/>
      <c r="CS23" s="1162"/>
      <c r="CT23" s="998"/>
      <c r="CU23" s="1014"/>
      <c r="CV23" s="1009"/>
      <c r="CW23" s="1009"/>
      <c r="CX23" s="1009"/>
      <c r="CY23" s="1009"/>
      <c r="CZ23" s="1009"/>
      <c r="DA23" s="1009"/>
      <c r="DB23" s="1009"/>
      <c r="DC23" s="1009"/>
      <c r="DD23" s="1009"/>
      <c r="DE23" s="1009"/>
      <c r="DF23" s="1009"/>
      <c r="DG23" s="1009"/>
      <c r="DH23" s="1009"/>
      <c r="DI23" s="1009"/>
      <c r="DJ23" s="1009"/>
      <c r="DK23" s="1009"/>
      <c r="DL23" s="1009"/>
      <c r="DM23" s="1009"/>
      <c r="DN23" s="1009"/>
      <c r="DO23" s="1009"/>
      <c r="DP23" s="1009"/>
      <c r="DQ23" s="1009"/>
      <c r="DR23" s="1009"/>
      <c r="DS23" s="1021"/>
      <c r="DT23" s="1018"/>
      <c r="DU23" s="1014"/>
      <c r="DV23" s="1009"/>
      <c r="DW23" s="1009"/>
      <c r="DX23" s="1009"/>
      <c r="DY23" s="1009"/>
      <c r="DZ23" s="723"/>
      <c r="EA23" s="723"/>
      <c r="EB23" s="1009"/>
      <c r="EC23" s="1009"/>
      <c r="ED23" s="1021"/>
      <c r="EE23" s="1018"/>
      <c r="EF23" s="1014"/>
      <c r="EG23" s="1009"/>
      <c r="EH23" s="1009"/>
      <c r="EI23" s="1009"/>
      <c r="EJ23" s="1021"/>
      <c r="EK23" s="1011"/>
      <c r="EL23" s="490"/>
      <c r="EM23" s="723"/>
      <c r="EN23" s="723"/>
      <c r="EO23" s="723"/>
      <c r="EP23" s="723"/>
      <c r="EQ23" s="1011"/>
      <c r="ER23" s="1006"/>
      <c r="ES23" s="1030"/>
      <c r="ET23" s="1035"/>
      <c r="EU23" s="1028"/>
      <c r="EV23" s="177"/>
      <c r="EW23" s="10"/>
      <c r="EX23" s="5"/>
      <c r="EY23" s="1014"/>
      <c r="EZ23" s="1009"/>
      <c r="FA23" s="1009"/>
      <c r="FB23" s="1009"/>
      <c r="FC23" s="1009"/>
      <c r="FD23" s="1018"/>
      <c r="FE23" s="1014"/>
      <c r="FF23" s="1009"/>
      <c r="FG23" s="1009"/>
      <c r="FH23" s="1009"/>
      <c r="FI23" s="1009"/>
      <c r="FJ23" s="1011"/>
      <c r="FK23" s="1006"/>
      <c r="FL23" s="1014"/>
      <c r="FM23" s="1009"/>
      <c r="FN23" s="1009"/>
      <c r="FO23" s="1009"/>
      <c r="FP23" s="1009"/>
      <c r="FQ23" s="1011"/>
      <c r="FR23" s="1006"/>
      <c r="FS23" s="1014"/>
      <c r="FT23" s="1009"/>
      <c r="FU23" s="1009"/>
      <c r="FV23" s="1009"/>
      <c r="FW23" s="1009"/>
      <c r="FX23" s="723"/>
      <c r="FY23" s="723"/>
      <c r="FZ23" s="1009"/>
      <c r="GA23" s="1009"/>
      <c r="GB23" s="1021"/>
      <c r="GC23" s="1018"/>
      <c r="GD23" s="5"/>
      <c r="GE23" s="1000"/>
      <c r="GF23" s="1002"/>
      <c r="GG23" s="1002"/>
      <c r="GH23" s="1002"/>
      <c r="GI23" s="1002"/>
      <c r="GJ23" s="1002"/>
      <c r="GK23" s="1002"/>
      <c r="GL23" s="1002"/>
      <c r="GM23" s="1002"/>
      <c r="GN23" s="1002"/>
      <c r="GO23" s="1002"/>
      <c r="GP23" s="1002"/>
      <c r="GQ23" s="998"/>
      <c r="GR23" s="9"/>
      <c r="GS23" s="10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8"/>
      <c r="IB23" s="228"/>
      <c r="IC23" s="228"/>
      <c r="ID23" s="228"/>
      <c r="IE23" s="228"/>
      <c r="IF23" s="228"/>
      <c r="IG23" s="228"/>
      <c r="IH23" s="228"/>
      <c r="II23" s="228"/>
      <c r="IJ23" s="228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  <c r="IV23" s="228"/>
      <c r="IW23" s="228"/>
      <c r="IX23" s="228"/>
      <c r="IY23" s="228"/>
      <c r="IZ23" s="228"/>
      <c r="JA23" s="228"/>
      <c r="JB23" s="228"/>
      <c r="JC23" s="228"/>
      <c r="JD23" s="228"/>
      <c r="JE23" s="228"/>
      <c r="JF23" s="228"/>
      <c r="JG23" s="228"/>
      <c r="JH23" s="228"/>
      <c r="JI23" s="228"/>
      <c r="JJ23" s="228"/>
      <c r="JK23" s="228"/>
      <c r="JL23" s="228"/>
      <c r="JM23" s="228"/>
      <c r="JN23" s="228"/>
      <c r="JO23" s="228"/>
      <c r="JP23" s="228"/>
      <c r="JQ23" s="228"/>
      <c r="JR23" s="228"/>
      <c r="JS23" s="228"/>
      <c r="JT23" s="228"/>
      <c r="JU23" s="228"/>
      <c r="JV23" s="228"/>
    </row>
    <row r="24" spans="1:282" s="2" customFormat="1" ht="30" customHeight="1" thickBot="1" x14ac:dyDescent="0.25">
      <c r="A24" s="724"/>
      <c r="B24" s="1043"/>
      <c r="C24" s="1044"/>
      <c r="D24" s="1044"/>
      <c r="E24" s="1044"/>
      <c r="F24" s="1044"/>
      <c r="G24" s="1044"/>
      <c r="H24" s="1045"/>
      <c r="I24" s="1068" t="s">
        <v>210</v>
      </c>
      <c r="J24" s="1068"/>
      <c r="K24" s="1068"/>
      <c r="L24" s="1068"/>
      <c r="M24" s="1068"/>
      <c r="N24" s="1068"/>
      <c r="O24" s="1068"/>
      <c r="P24" s="1068"/>
      <c r="Q24" s="1068"/>
      <c r="R24" s="1069"/>
      <c r="S24" s="1070" t="s">
        <v>211</v>
      </c>
      <c r="T24" s="1071"/>
      <c r="U24" s="1071"/>
      <c r="V24" s="1071"/>
      <c r="W24" s="1071"/>
      <c r="X24" s="1071"/>
      <c r="Y24" s="1072"/>
      <c r="Z24" s="71"/>
      <c r="AA24" s="1055"/>
      <c r="AB24" s="1074"/>
      <c r="AC24" s="1074"/>
      <c r="AD24" s="1074"/>
      <c r="AE24" s="1057"/>
      <c r="AF24" s="1093"/>
      <c r="AG24" s="1074"/>
      <c r="AH24" s="1093"/>
      <c r="AI24" s="1093"/>
      <c r="AJ24" s="1074"/>
      <c r="AK24" s="1074"/>
      <c r="AL24" s="1074"/>
      <c r="AM24" s="1057"/>
      <c r="AN24" s="1093"/>
      <c r="AO24" s="1074"/>
      <c r="AP24" s="1093"/>
      <c r="AQ24" s="1074"/>
      <c r="AR24" s="1074"/>
      <c r="AS24" s="1074"/>
      <c r="AT24" s="1074"/>
      <c r="AU24" s="1074"/>
      <c r="AV24" s="1074"/>
      <c r="AW24" s="1074"/>
      <c r="AX24" s="1074"/>
      <c r="AY24" s="1074"/>
      <c r="AZ24" s="1057"/>
      <c r="BA24" s="1057"/>
      <c r="BB24" s="1074"/>
      <c r="BC24" s="1074"/>
      <c r="BD24" s="1074"/>
      <c r="BE24" s="1057"/>
      <c r="BF24" s="1074"/>
      <c r="BG24" s="1089"/>
      <c r="BH24" s="1057"/>
      <c r="BI24" s="1074"/>
      <c r="BJ24" s="1074"/>
      <c r="BK24" s="1074"/>
      <c r="BL24" s="1074"/>
      <c r="BM24" s="1074"/>
      <c r="BN24" s="1074"/>
      <c r="BO24" s="1074"/>
      <c r="BP24" s="1074"/>
      <c r="BQ24" s="1074"/>
      <c r="BR24" s="1057"/>
      <c r="BS24" s="1057"/>
      <c r="BT24" s="1078"/>
      <c r="BU24" s="1074"/>
      <c r="BV24" s="1093"/>
      <c r="BW24" s="1161"/>
      <c r="BX24" s="1113"/>
      <c r="BY24" s="998"/>
      <c r="BZ24" s="1055"/>
      <c r="CA24" s="1063"/>
      <c r="CB24" s="1063"/>
      <c r="CC24" s="1057"/>
      <c r="CD24" s="1057"/>
      <c r="CE24" s="1057"/>
      <c r="CF24" s="1057"/>
      <c r="CG24" s="1074"/>
      <c r="CH24" s="1074"/>
      <c r="CI24" s="1074"/>
      <c r="CJ24" s="1074"/>
      <c r="CK24" s="1074"/>
      <c r="CL24" s="1074"/>
      <c r="CM24" s="1074"/>
      <c r="CN24" s="1057"/>
      <c r="CO24" s="1057"/>
      <c r="CP24" s="1093"/>
      <c r="CQ24" s="1093"/>
      <c r="CR24" s="1074"/>
      <c r="CS24" s="1162"/>
      <c r="CT24" s="998"/>
      <c r="CU24" s="1014"/>
      <c r="CV24" s="1008"/>
      <c r="CW24" s="1008"/>
      <c r="CX24" s="1008"/>
      <c r="CY24" s="1008"/>
      <c r="CZ24" s="1008"/>
      <c r="DA24" s="1008"/>
      <c r="DB24" s="1008"/>
      <c r="DC24" s="1008"/>
      <c r="DD24" s="1008"/>
      <c r="DE24" s="1008"/>
      <c r="DF24" s="1008"/>
      <c r="DG24" s="1008"/>
      <c r="DH24" s="1008"/>
      <c r="DI24" s="1008"/>
      <c r="DJ24" s="1008"/>
      <c r="DK24" s="1008"/>
      <c r="DL24" s="1008"/>
      <c r="DM24" s="1008"/>
      <c r="DN24" s="1008"/>
      <c r="DO24" s="1008"/>
      <c r="DP24" s="1008"/>
      <c r="DQ24" s="1008"/>
      <c r="DR24" s="1008"/>
      <c r="DS24" s="1020"/>
      <c r="DT24" s="1018"/>
      <c r="DU24" s="1014"/>
      <c r="DV24" s="1008"/>
      <c r="DW24" s="1008"/>
      <c r="DX24" s="1008"/>
      <c r="DY24" s="1008"/>
      <c r="DZ24" s="489"/>
      <c r="EA24" s="488"/>
      <c r="EB24" s="1008"/>
      <c r="EC24" s="1008"/>
      <c r="ED24" s="1020"/>
      <c r="EE24" s="1018"/>
      <c r="EF24" s="1014"/>
      <c r="EG24" s="1008"/>
      <c r="EH24" s="1008"/>
      <c r="EI24" s="1008"/>
      <c r="EJ24" s="1020"/>
      <c r="EK24" s="1012"/>
      <c r="EL24" s="490"/>
      <c r="EM24" s="489"/>
      <c r="EN24" s="489"/>
      <c r="EO24" s="489"/>
      <c r="EP24" s="489"/>
      <c r="EQ24" s="1012"/>
      <c r="ER24" s="1005"/>
      <c r="ES24" s="1030"/>
      <c r="ET24" s="1032"/>
      <c r="EU24" s="1028"/>
      <c r="EV24" s="177"/>
      <c r="EW24" s="10"/>
      <c r="EX24" s="5"/>
      <c r="EY24" s="1014"/>
      <c r="EZ24" s="1008"/>
      <c r="FA24" s="1008"/>
      <c r="FB24" s="1008"/>
      <c r="FC24" s="1008"/>
      <c r="FD24" s="1018"/>
      <c r="FE24" s="1014"/>
      <c r="FF24" s="1008"/>
      <c r="FG24" s="1008"/>
      <c r="FH24" s="1008"/>
      <c r="FI24" s="1008"/>
      <c r="FJ24" s="1012"/>
      <c r="FK24" s="1005"/>
      <c r="FL24" s="1014"/>
      <c r="FM24" s="1008"/>
      <c r="FN24" s="1008"/>
      <c r="FO24" s="1008"/>
      <c r="FP24" s="1008"/>
      <c r="FQ24" s="1012"/>
      <c r="FR24" s="1005"/>
      <c r="FS24" s="1014"/>
      <c r="FT24" s="1008"/>
      <c r="FU24" s="1008"/>
      <c r="FV24" s="1008"/>
      <c r="FW24" s="1008"/>
      <c r="FX24" s="489"/>
      <c r="FY24" s="488"/>
      <c r="FZ24" s="1008"/>
      <c r="GA24" s="1008"/>
      <c r="GB24" s="1020"/>
      <c r="GC24" s="1018"/>
      <c r="GD24" s="5"/>
      <c r="GE24" s="1000"/>
      <c r="GF24" s="1003"/>
      <c r="GG24" s="1003"/>
      <c r="GH24" s="1003"/>
      <c r="GI24" s="1003"/>
      <c r="GJ24" s="1003"/>
      <c r="GK24" s="1003"/>
      <c r="GL24" s="1003"/>
      <c r="GM24" s="1003"/>
      <c r="GN24" s="1003"/>
      <c r="GO24" s="1003"/>
      <c r="GP24" s="1003"/>
      <c r="GQ24" s="998"/>
      <c r="GR24" s="9"/>
      <c r="GS24" s="10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  <c r="IJ24" s="228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  <c r="IW24" s="228"/>
      <c r="IX24" s="228"/>
      <c r="IY24" s="228"/>
      <c r="IZ24" s="228"/>
      <c r="JA24" s="228"/>
      <c r="JB24" s="228"/>
      <c r="JC24" s="228"/>
      <c r="JD24" s="228"/>
      <c r="JE24" s="228"/>
      <c r="JF24" s="228"/>
      <c r="JG24" s="228"/>
      <c r="JH24" s="228"/>
      <c r="JI24" s="228"/>
      <c r="JJ24" s="228"/>
      <c r="JK24" s="228"/>
      <c r="JL24" s="228"/>
      <c r="JM24" s="228"/>
      <c r="JN24" s="228"/>
      <c r="JO24" s="228"/>
      <c r="JP24" s="228"/>
      <c r="JQ24" s="228"/>
      <c r="JR24" s="228"/>
      <c r="JS24" s="228"/>
      <c r="JT24" s="228"/>
      <c r="JU24" s="228"/>
      <c r="JV24" s="228"/>
    </row>
    <row r="25" spans="1:282" s="2" customFormat="1" ht="30" customHeight="1" thickBot="1" x14ac:dyDescent="0.25">
      <c r="A25" s="128"/>
      <c r="B25" s="725" t="s">
        <v>212</v>
      </c>
      <c r="C25" s="870" t="s">
        <v>213</v>
      </c>
      <c r="D25" s="726" t="s">
        <v>7</v>
      </c>
      <c r="E25" s="726" t="s">
        <v>8</v>
      </c>
      <c r="F25" s="1130" t="s">
        <v>10</v>
      </c>
      <c r="G25" s="1131"/>
      <c r="H25" s="733"/>
      <c r="I25" s="1138" t="s">
        <v>107</v>
      </c>
      <c r="J25" s="1139"/>
      <c r="K25" s="1139"/>
      <c r="L25" s="1140"/>
      <c r="M25" s="744" t="s">
        <v>2</v>
      </c>
      <c r="N25" s="745" t="s">
        <v>5</v>
      </c>
      <c r="O25" s="745" t="s">
        <v>9</v>
      </c>
      <c r="P25" s="746" t="s">
        <v>39</v>
      </c>
      <c r="Q25" s="747"/>
      <c r="R25" s="865" t="s">
        <v>206</v>
      </c>
      <c r="S25" s="866" t="s">
        <v>107</v>
      </c>
      <c r="T25" s="782" t="s">
        <v>2</v>
      </c>
      <c r="U25" s="867" t="s">
        <v>5</v>
      </c>
      <c r="V25" s="867" t="s">
        <v>9</v>
      </c>
      <c r="W25" s="868" t="s">
        <v>39</v>
      </c>
      <c r="X25" s="869"/>
      <c r="Y25" s="783" t="s">
        <v>206</v>
      </c>
      <c r="Z25" s="71"/>
      <c r="AA25" s="183">
        <v>1</v>
      </c>
      <c r="AB25" s="184">
        <v>2</v>
      </c>
      <c r="AC25" s="184">
        <v>3</v>
      </c>
      <c r="AD25" s="184">
        <v>4</v>
      </c>
      <c r="AE25" s="184">
        <v>5</v>
      </c>
      <c r="AF25" s="184">
        <v>6</v>
      </c>
      <c r="AG25" s="184">
        <v>7</v>
      </c>
      <c r="AH25" s="184">
        <v>8</v>
      </c>
      <c r="AI25" s="184">
        <v>9</v>
      </c>
      <c r="AJ25" s="184">
        <v>10</v>
      </c>
      <c r="AK25" s="184">
        <v>11</v>
      </c>
      <c r="AL25" s="184">
        <v>12</v>
      </c>
      <c r="AM25" s="184">
        <v>13</v>
      </c>
      <c r="AN25" s="184">
        <v>14</v>
      </c>
      <c r="AO25" s="184">
        <v>15</v>
      </c>
      <c r="AP25" s="184">
        <v>16</v>
      </c>
      <c r="AQ25" s="184">
        <v>17</v>
      </c>
      <c r="AR25" s="184">
        <v>18</v>
      </c>
      <c r="AS25" s="184">
        <v>19</v>
      </c>
      <c r="AT25" s="184">
        <v>20</v>
      </c>
      <c r="AU25" s="184">
        <v>21</v>
      </c>
      <c r="AV25" s="214">
        <v>22</v>
      </c>
      <c r="AW25" s="184">
        <v>23</v>
      </c>
      <c r="AX25" s="184">
        <v>24</v>
      </c>
      <c r="AY25" s="184">
        <v>25</v>
      </c>
      <c r="AZ25" s="184">
        <v>26</v>
      </c>
      <c r="BA25" s="184">
        <v>27</v>
      </c>
      <c r="BB25" s="184">
        <v>28</v>
      </c>
      <c r="BC25" s="184">
        <v>29</v>
      </c>
      <c r="BD25" s="184">
        <v>30</v>
      </c>
      <c r="BE25" s="184">
        <v>31</v>
      </c>
      <c r="BF25" s="184">
        <v>32</v>
      </c>
      <c r="BG25" s="184">
        <v>33</v>
      </c>
      <c r="BH25" s="184">
        <v>34</v>
      </c>
      <c r="BI25" s="184">
        <v>35</v>
      </c>
      <c r="BJ25" s="184">
        <v>36</v>
      </c>
      <c r="BK25" s="184">
        <v>37</v>
      </c>
      <c r="BL25" s="184">
        <v>38</v>
      </c>
      <c r="BM25" s="184">
        <v>39</v>
      </c>
      <c r="BN25" s="184">
        <v>40</v>
      </c>
      <c r="BO25" s="184">
        <v>41</v>
      </c>
      <c r="BP25" s="184">
        <v>42</v>
      </c>
      <c r="BQ25" s="184">
        <v>43</v>
      </c>
      <c r="BR25" s="184">
        <v>44</v>
      </c>
      <c r="BS25" s="184">
        <v>45</v>
      </c>
      <c r="BT25" s="184">
        <v>46</v>
      </c>
      <c r="BU25" s="184">
        <v>47</v>
      </c>
      <c r="BV25" s="184">
        <v>48</v>
      </c>
      <c r="BW25" s="325">
        <v>49</v>
      </c>
      <c r="BX25" s="524">
        <v>50</v>
      </c>
      <c r="BY25" s="534"/>
      <c r="BZ25" s="444">
        <v>51</v>
      </c>
      <c r="CA25" s="436">
        <v>52</v>
      </c>
      <c r="CB25" s="436">
        <v>53</v>
      </c>
      <c r="CC25" s="436">
        <v>54</v>
      </c>
      <c r="CD25" s="436">
        <v>55</v>
      </c>
      <c r="CE25" s="436">
        <v>56</v>
      </c>
      <c r="CF25" s="436">
        <v>57</v>
      </c>
      <c r="CG25" s="436">
        <v>58</v>
      </c>
      <c r="CH25" s="436">
        <v>59</v>
      </c>
      <c r="CI25" s="436">
        <v>60</v>
      </c>
      <c r="CJ25" s="436">
        <v>61</v>
      </c>
      <c r="CK25" s="436">
        <v>62</v>
      </c>
      <c r="CL25" s="436">
        <v>63</v>
      </c>
      <c r="CM25" s="436">
        <v>64</v>
      </c>
      <c r="CN25" s="436">
        <v>65</v>
      </c>
      <c r="CO25" s="436">
        <v>66</v>
      </c>
      <c r="CP25" s="436">
        <v>67</v>
      </c>
      <c r="CQ25" s="436">
        <v>68</v>
      </c>
      <c r="CR25" s="436">
        <v>69</v>
      </c>
      <c r="CS25" s="524">
        <v>70</v>
      </c>
      <c r="CT25" s="534"/>
      <c r="CU25" s="445" t="s">
        <v>81</v>
      </c>
      <c r="CV25" s="446" t="s">
        <v>82</v>
      </c>
      <c r="CW25" s="446" t="s">
        <v>83</v>
      </c>
      <c r="CX25" s="446" t="s">
        <v>84</v>
      </c>
      <c r="CY25" s="446" t="s">
        <v>85</v>
      </c>
      <c r="CZ25" s="446" t="s">
        <v>86</v>
      </c>
      <c r="DA25" s="446" t="s">
        <v>87</v>
      </c>
      <c r="DB25" s="446" t="s">
        <v>88</v>
      </c>
      <c r="DC25" s="446" t="s">
        <v>89</v>
      </c>
      <c r="DD25" s="446" t="s">
        <v>90</v>
      </c>
      <c r="DE25" s="446" t="s">
        <v>91</v>
      </c>
      <c r="DF25" s="446" t="s">
        <v>92</v>
      </c>
      <c r="DG25" s="446" t="s">
        <v>93</v>
      </c>
      <c r="DH25" s="446" t="s">
        <v>94</v>
      </c>
      <c r="DI25" s="446" t="s">
        <v>95</v>
      </c>
      <c r="DJ25" s="446" t="s">
        <v>96</v>
      </c>
      <c r="DK25" s="446" t="s">
        <v>97</v>
      </c>
      <c r="DL25" s="446" t="s">
        <v>98</v>
      </c>
      <c r="DM25" s="446" t="s">
        <v>99</v>
      </c>
      <c r="DN25" s="446" t="s">
        <v>100</v>
      </c>
      <c r="DO25" s="446" t="s">
        <v>101</v>
      </c>
      <c r="DP25" s="446" t="s">
        <v>102</v>
      </c>
      <c r="DQ25" s="446" t="s">
        <v>103</v>
      </c>
      <c r="DR25" s="446" t="s">
        <v>104</v>
      </c>
      <c r="DS25" s="461" t="s">
        <v>105</v>
      </c>
      <c r="DT25" s="519"/>
      <c r="DU25" s="445" t="s">
        <v>186</v>
      </c>
      <c r="DV25" s="446" t="s">
        <v>187</v>
      </c>
      <c r="DW25" s="446" t="s">
        <v>188</v>
      </c>
      <c r="DX25" s="446" t="s">
        <v>189</v>
      </c>
      <c r="DY25" s="446" t="s">
        <v>190</v>
      </c>
      <c r="DZ25" s="446" t="s">
        <v>191</v>
      </c>
      <c r="EA25" s="446" t="s">
        <v>192</v>
      </c>
      <c r="EB25" s="446" t="s">
        <v>193</v>
      </c>
      <c r="EC25" s="446" t="s">
        <v>194</v>
      </c>
      <c r="ED25" s="461" t="s">
        <v>195</v>
      </c>
      <c r="EE25" s="519"/>
      <c r="EF25" s="445" t="s">
        <v>114</v>
      </c>
      <c r="EG25" s="446" t="s">
        <v>115</v>
      </c>
      <c r="EH25" s="446" t="s">
        <v>116</v>
      </c>
      <c r="EI25" s="446" t="s">
        <v>117</v>
      </c>
      <c r="EJ25" s="461" t="s">
        <v>118</v>
      </c>
      <c r="EK25" s="478" t="s">
        <v>131</v>
      </c>
      <c r="EL25" s="470" t="s">
        <v>124</v>
      </c>
      <c r="EM25" s="457" t="s">
        <v>125</v>
      </c>
      <c r="EN25" s="496" t="s">
        <v>126</v>
      </c>
      <c r="EO25" s="457" t="s">
        <v>127</v>
      </c>
      <c r="EP25" s="457" t="s">
        <v>128</v>
      </c>
      <c r="EQ25" s="478" t="s">
        <v>132</v>
      </c>
      <c r="ER25" s="443"/>
      <c r="ES25" s="504"/>
      <c r="ET25" s="505"/>
      <c r="EU25" s="506"/>
      <c r="EV25" s="1091" t="s">
        <v>6</v>
      </c>
      <c r="EW25" s="996"/>
      <c r="EX25" s="11" t="s">
        <v>3</v>
      </c>
      <c r="EY25" s="445" t="s">
        <v>143</v>
      </c>
      <c r="EZ25" s="446"/>
      <c r="FA25" s="446"/>
      <c r="FB25" s="446"/>
      <c r="FC25" s="446"/>
      <c r="FD25" s="519"/>
      <c r="FE25" s="470" t="s">
        <v>149</v>
      </c>
      <c r="FF25" s="457"/>
      <c r="FG25" s="496"/>
      <c r="FH25" s="457"/>
      <c r="FI25" s="457"/>
      <c r="FJ25" s="478" t="s">
        <v>45</v>
      </c>
      <c r="FK25" s="443"/>
      <c r="FL25" s="470" t="s">
        <v>30</v>
      </c>
      <c r="FM25" s="457"/>
      <c r="FN25" s="496"/>
      <c r="FO25" s="457"/>
      <c r="FP25" s="457"/>
      <c r="FQ25" s="478" t="s">
        <v>152</v>
      </c>
      <c r="FR25" s="443"/>
      <c r="FS25" s="445" t="s">
        <v>42</v>
      </c>
      <c r="FT25" s="446"/>
      <c r="FU25" s="446"/>
      <c r="FV25" s="446"/>
      <c r="FW25" s="446"/>
      <c r="FX25" s="446"/>
      <c r="FY25" s="446"/>
      <c r="FZ25" s="446"/>
      <c r="GA25" s="446"/>
      <c r="GB25" s="461"/>
      <c r="GC25" s="519"/>
      <c r="GD25" s="11" t="s">
        <v>3</v>
      </c>
      <c r="GE25" s="445" t="s">
        <v>168</v>
      </c>
      <c r="GF25" s="446" t="s">
        <v>175</v>
      </c>
      <c r="GG25" s="446" t="s">
        <v>169</v>
      </c>
      <c r="GH25" s="446" t="s">
        <v>170</v>
      </c>
      <c r="GI25" s="446" t="s">
        <v>8</v>
      </c>
      <c r="GJ25" s="446" t="s">
        <v>129</v>
      </c>
      <c r="GK25" s="446" t="s">
        <v>171</v>
      </c>
      <c r="GL25" s="446" t="s">
        <v>172</v>
      </c>
      <c r="GM25" s="446" t="s">
        <v>173</v>
      </c>
      <c r="GN25" s="446" t="s">
        <v>176</v>
      </c>
      <c r="GO25" s="446" t="s">
        <v>132</v>
      </c>
      <c r="GP25" s="461" t="s">
        <v>174</v>
      </c>
      <c r="GQ25" s="534"/>
      <c r="GR25" s="995" t="s">
        <v>6</v>
      </c>
      <c r="GS25" s="996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  <c r="IV25" s="228"/>
      <c r="IW25" s="228"/>
      <c r="IX25" s="228"/>
      <c r="IY25" s="228"/>
      <c r="IZ25" s="228"/>
      <c r="JA25" s="228"/>
      <c r="JB25" s="228"/>
      <c r="JC25" s="228"/>
      <c r="JD25" s="228"/>
      <c r="JE25" s="228"/>
      <c r="JF25" s="228"/>
      <c r="JG25" s="228"/>
      <c r="JH25" s="228"/>
      <c r="JI25" s="228"/>
      <c r="JJ25" s="228"/>
      <c r="JK25" s="228"/>
      <c r="JL25" s="228"/>
      <c r="JM25" s="228"/>
      <c r="JN25" s="228"/>
      <c r="JO25" s="228"/>
      <c r="JP25" s="228"/>
      <c r="JQ25" s="228"/>
      <c r="JR25" s="228"/>
      <c r="JS25" s="228"/>
      <c r="JT25" s="228"/>
      <c r="JU25" s="228"/>
      <c r="JV25" s="228"/>
    </row>
    <row r="26" spans="1:282" s="56" customFormat="1" ht="15" customHeight="1" thickTop="1" thickBot="1" x14ac:dyDescent="0.25">
      <c r="A26" s="129"/>
      <c r="B26" s="14"/>
      <c r="C26" s="14"/>
      <c r="D26" s="9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21"/>
      <c r="T26" s="221"/>
      <c r="U26" s="14"/>
      <c r="V26" s="14"/>
      <c r="W26" s="14"/>
      <c r="X26" s="14"/>
      <c r="Y26" s="14"/>
      <c r="Z26" s="169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6"/>
      <c r="CW26" s="14"/>
      <c r="CX26" s="16"/>
      <c r="CY26" s="16"/>
      <c r="CZ26" s="14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4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4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4"/>
      <c r="EW26" s="14"/>
      <c r="EX26" s="12"/>
      <c r="EY26" s="14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4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2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</row>
    <row r="27" spans="1:282" s="171" customFormat="1" ht="18" customHeight="1" thickTop="1" x14ac:dyDescent="0.2">
      <c r="A27" s="260"/>
      <c r="B27" s="734">
        <v>1</v>
      </c>
      <c r="C27" s="917">
        <v>1</v>
      </c>
      <c r="D27" s="1119">
        <v>1</v>
      </c>
      <c r="E27" s="1132" t="s">
        <v>48</v>
      </c>
      <c r="F27" s="333">
        <f>G27</f>
        <v>43711</v>
      </c>
      <c r="G27" s="334">
        <v>43711</v>
      </c>
      <c r="H27" s="1126" t="s">
        <v>106</v>
      </c>
      <c r="I27" s="1135" t="s">
        <v>50</v>
      </c>
      <c r="J27" s="1136"/>
      <c r="K27" s="1136"/>
      <c r="L27" s="1137"/>
      <c r="M27" s="335" t="s">
        <v>205</v>
      </c>
      <c r="N27" s="769" t="s">
        <v>5</v>
      </c>
      <c r="O27" s="759" t="s">
        <v>13</v>
      </c>
      <c r="P27" s="716" t="s">
        <v>199</v>
      </c>
      <c r="Q27" s="706"/>
      <c r="R27" s="873">
        <v>2.2569444444444447E-3</v>
      </c>
      <c r="S27" s="896" t="s">
        <v>214</v>
      </c>
      <c r="T27" s="897" t="s">
        <v>219</v>
      </c>
      <c r="U27" s="898" t="s">
        <v>215</v>
      </c>
      <c r="V27" s="899" t="s">
        <v>13</v>
      </c>
      <c r="W27" s="900" t="s">
        <v>216</v>
      </c>
      <c r="X27" s="901"/>
      <c r="Y27" s="902">
        <v>1.4467592592592594E-3</v>
      </c>
      <c r="Z27" s="170"/>
      <c r="AA27" s="350">
        <v>1</v>
      </c>
      <c r="AB27" s="351"/>
      <c r="AC27" s="351"/>
      <c r="AD27" s="352"/>
      <c r="AE27" s="352"/>
      <c r="AF27" s="352">
        <v>6</v>
      </c>
      <c r="AG27" s="352"/>
      <c r="AH27" s="352"/>
      <c r="AI27" s="352"/>
      <c r="AJ27" s="353"/>
      <c r="AK27" s="352"/>
      <c r="AL27" s="352"/>
      <c r="AM27" s="354"/>
      <c r="AN27" s="355"/>
      <c r="AO27" s="355"/>
      <c r="AP27" s="355"/>
      <c r="AQ27" s="356"/>
      <c r="AR27" s="355"/>
      <c r="AS27" s="355"/>
      <c r="AT27" s="356"/>
      <c r="AU27" s="355"/>
      <c r="AV27" s="903">
        <v>22</v>
      </c>
      <c r="AW27" s="355"/>
      <c r="AX27" s="386"/>
      <c r="AY27" s="353"/>
      <c r="AZ27" s="356"/>
      <c r="BA27" s="354"/>
      <c r="BB27" s="355"/>
      <c r="BC27" s="353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  <c r="BQ27" s="355"/>
      <c r="BR27" s="355"/>
      <c r="BS27" s="355"/>
      <c r="BT27" s="355"/>
      <c r="BU27" s="355"/>
      <c r="BV27" s="355"/>
      <c r="BW27" s="355"/>
      <c r="BX27" s="525"/>
      <c r="BY27" s="535">
        <f>COUNT(AA27:BX27)</f>
        <v>3</v>
      </c>
      <c r="BZ27" s="358">
        <v>51</v>
      </c>
      <c r="CA27" s="359"/>
      <c r="CB27" s="359"/>
      <c r="CC27" s="360"/>
      <c r="CD27" s="355"/>
      <c r="CE27" s="355"/>
      <c r="CF27" s="353"/>
      <c r="CG27" s="355">
        <v>58</v>
      </c>
      <c r="CH27" s="355"/>
      <c r="CI27" s="359"/>
      <c r="CJ27" s="355"/>
      <c r="CK27" s="355"/>
      <c r="CL27" s="353"/>
      <c r="CM27" s="355"/>
      <c r="CN27" s="355"/>
      <c r="CO27" s="355"/>
      <c r="CP27" s="355"/>
      <c r="CQ27" s="355"/>
      <c r="CR27" s="357"/>
      <c r="CS27" s="357"/>
      <c r="CT27" s="546">
        <f>COUNT(BZ27:CS27)</f>
        <v>2</v>
      </c>
      <c r="CU27" s="407" t="s">
        <v>56</v>
      </c>
      <c r="CV27" s="408"/>
      <c r="CW27" s="409"/>
      <c r="CX27" s="409"/>
      <c r="CY27" s="409" t="s">
        <v>200</v>
      </c>
      <c r="CZ27" s="409"/>
      <c r="DA27" s="409"/>
      <c r="DB27" s="409"/>
      <c r="DC27" s="409"/>
      <c r="DD27" s="409"/>
      <c r="DE27" s="409"/>
      <c r="DF27" s="409"/>
      <c r="DG27" s="409"/>
      <c r="DH27" s="409"/>
      <c r="DI27" s="409" t="s">
        <v>95</v>
      </c>
      <c r="DJ27" s="409"/>
      <c r="DK27" s="409"/>
      <c r="DL27" s="409"/>
      <c r="DM27" s="409"/>
      <c r="DN27" s="409"/>
      <c r="DO27" s="904" t="s">
        <v>101</v>
      </c>
      <c r="DP27" s="409"/>
      <c r="DQ27" s="409"/>
      <c r="DR27" s="410"/>
      <c r="DS27" s="462"/>
      <c r="DT27" s="520">
        <f>COUNTA(CU27:DS27)+COUNTIF(CU27:DS27,"*/*")</f>
        <v>5</v>
      </c>
      <c r="DU27" s="407" t="s">
        <v>186</v>
      </c>
      <c r="DV27" s="409"/>
      <c r="DW27" s="409"/>
      <c r="DX27" s="409" t="s">
        <v>201</v>
      </c>
      <c r="DY27" s="409"/>
      <c r="DZ27" s="409"/>
      <c r="EA27" s="409" t="s">
        <v>217</v>
      </c>
      <c r="EB27" s="409"/>
      <c r="EC27" s="410" t="s">
        <v>194</v>
      </c>
      <c r="ED27" s="462"/>
      <c r="EE27" s="520">
        <f>COUNTA(DU27:ED27)+COUNTIF(DU27:ED27,"*/*")</f>
        <v>6</v>
      </c>
      <c r="EF27" s="407" t="s">
        <v>16</v>
      </c>
      <c r="EG27" s="409"/>
      <c r="EH27" s="409" t="s">
        <v>202</v>
      </c>
      <c r="EI27" s="409" t="s">
        <v>117</v>
      </c>
      <c r="EJ27" s="462"/>
      <c r="EK27" s="479">
        <v>3</v>
      </c>
      <c r="EL27" s="471" t="s">
        <v>124</v>
      </c>
      <c r="EM27" s="409" t="s">
        <v>203</v>
      </c>
      <c r="EN27" s="409"/>
      <c r="EO27" s="409" t="s">
        <v>122</v>
      </c>
      <c r="EP27" s="409"/>
      <c r="EQ27" s="498" t="s">
        <v>204</v>
      </c>
      <c r="ER27" s="508">
        <f>COUNTA(EF27:EJ27)+COUNTA(EL27:EP27)+COUNTIF(EF27:EQ27,"*/*")+SUM(EK27,EQ27)</f>
        <v>11</v>
      </c>
      <c r="ES27" s="558">
        <v>20</v>
      </c>
      <c r="ET27" s="559">
        <v>80</v>
      </c>
      <c r="EU27" s="511">
        <f t="shared" ref="EU27" si="10">IF(SUM(ES27:ET27)=0,"",SUM(ES27:ET27))</f>
        <v>100</v>
      </c>
      <c r="EV27" s="395">
        <f t="shared" ref="EV27:EV46" si="11">F27</f>
        <v>43711</v>
      </c>
      <c r="EW27" s="401">
        <f t="shared" ref="EW27:EW46" si="12">G27</f>
        <v>43711</v>
      </c>
      <c r="EX27" s="173"/>
      <c r="EY27" s="407" t="s">
        <v>144</v>
      </c>
      <c r="EZ27" s="409"/>
      <c r="FA27" s="409" t="s">
        <v>41</v>
      </c>
      <c r="FB27" s="409"/>
      <c r="FC27" s="409"/>
      <c r="FD27" s="520">
        <f t="shared" ref="FD27:FD58" si="13">COUNTA(EY27:FC27)+COUNTIF(EY27:FC27,"*/*")</f>
        <v>3</v>
      </c>
      <c r="FE27" s="471" t="s">
        <v>149</v>
      </c>
      <c r="FF27" s="409"/>
      <c r="FG27" s="409"/>
      <c r="FH27" s="409"/>
      <c r="FI27" s="409"/>
      <c r="FJ27" s="552">
        <v>4</v>
      </c>
      <c r="FK27" s="508">
        <f>COUNTA(FE27:FI27)+COUNTIF(FE27:FJ27,"*/*")+SUM(FJ27)</f>
        <v>5</v>
      </c>
      <c r="FL27" s="471" t="s">
        <v>30</v>
      </c>
      <c r="FM27" s="409"/>
      <c r="FN27" s="409"/>
      <c r="FO27" s="409"/>
      <c r="FP27" s="409"/>
      <c r="FQ27" s="570">
        <v>10</v>
      </c>
      <c r="FR27" s="508">
        <f>COUNTA(FL27:FP27)+COUNTIF(FL27:FQ27,"*/*")+SUM(FQ27)</f>
        <v>11</v>
      </c>
      <c r="FS27" s="407" t="s">
        <v>155</v>
      </c>
      <c r="FT27" s="904" t="s">
        <v>44</v>
      </c>
      <c r="FU27" s="409"/>
      <c r="FV27" s="409"/>
      <c r="FW27" s="409"/>
      <c r="FX27" s="409"/>
      <c r="FY27" s="409"/>
      <c r="FZ27" s="409"/>
      <c r="GA27" s="410"/>
      <c r="GB27" s="462"/>
      <c r="GC27" s="520">
        <f>COUNTA(FS27:GB27)+COUNTIF(FS27:GB27,"*/*")</f>
        <v>3</v>
      </c>
      <c r="GD27" s="173"/>
      <c r="GE27" s="576">
        <v>2</v>
      </c>
      <c r="GF27" s="586">
        <v>3</v>
      </c>
      <c r="GG27" s="591">
        <v>1</v>
      </c>
      <c r="GH27" s="596">
        <v>2</v>
      </c>
      <c r="GI27" s="605">
        <v>3</v>
      </c>
      <c r="GJ27" s="614">
        <v>1</v>
      </c>
      <c r="GK27" s="623">
        <v>5</v>
      </c>
      <c r="GL27" s="633">
        <v>3</v>
      </c>
      <c r="GM27" s="642">
        <v>2</v>
      </c>
      <c r="GN27" s="651">
        <v>1</v>
      </c>
      <c r="GO27" s="661">
        <v>1</v>
      </c>
      <c r="GP27" s="670">
        <v>1</v>
      </c>
      <c r="GQ27" s="679">
        <f>SUM(GE27:GP27)</f>
        <v>25</v>
      </c>
      <c r="GR27" s="682">
        <f t="shared" ref="GR27:GR58" si="14">F27</f>
        <v>43711</v>
      </c>
      <c r="GS27" s="401">
        <f t="shared" ref="GS27:GS58" si="15">G27</f>
        <v>43711</v>
      </c>
      <c r="GT27" s="227"/>
      <c r="GU27" s="227"/>
      <c r="GV27" s="227"/>
      <c r="GW27" s="227"/>
      <c r="GX27" s="227"/>
      <c r="GY27" s="227"/>
      <c r="GZ27" s="227"/>
      <c r="HA27" s="227"/>
      <c r="HB27" s="227"/>
      <c r="HC27" s="227"/>
      <c r="HD27" s="227"/>
      <c r="HE27" s="227"/>
      <c r="HF27" s="227"/>
      <c r="HG27" s="227"/>
      <c r="HH27" s="227"/>
      <c r="HI27" s="227"/>
      <c r="HJ27" s="227"/>
      <c r="HK27" s="227"/>
      <c r="HL27" s="227"/>
      <c r="HM27" s="227"/>
      <c r="HN27" s="227"/>
      <c r="HO27" s="227"/>
      <c r="HP27" s="227"/>
      <c r="HQ27" s="227"/>
      <c r="HR27" s="227"/>
      <c r="HS27" s="227"/>
      <c r="HT27" s="227"/>
      <c r="HU27" s="227"/>
      <c r="HV27" s="227"/>
      <c r="HW27" s="227"/>
      <c r="HX27" s="227"/>
      <c r="HY27" s="227"/>
      <c r="HZ27" s="227"/>
      <c r="IA27" s="227"/>
      <c r="IB27" s="227"/>
      <c r="IC27" s="227"/>
      <c r="ID27" s="227"/>
      <c r="IE27" s="227"/>
      <c r="IF27" s="227"/>
      <c r="IG27" s="227"/>
      <c r="IH27" s="227"/>
      <c r="II27" s="227"/>
      <c r="IJ27" s="227"/>
      <c r="IK27" s="227"/>
      <c r="IL27" s="227"/>
      <c r="IM27" s="227"/>
      <c r="IN27" s="227"/>
      <c r="IO27" s="227"/>
      <c r="IP27" s="227"/>
      <c r="IQ27" s="227"/>
      <c r="IR27" s="227"/>
      <c r="IS27" s="227"/>
      <c r="IT27" s="227"/>
      <c r="IU27" s="227"/>
      <c r="IV27" s="227"/>
      <c r="IW27" s="227"/>
      <c r="IX27" s="227"/>
      <c r="IY27" s="227"/>
      <c r="IZ27" s="227"/>
      <c r="JA27" s="227"/>
      <c r="JB27" s="227"/>
      <c r="JC27" s="227"/>
      <c r="JD27" s="227"/>
      <c r="JE27" s="227"/>
      <c r="JF27" s="227"/>
      <c r="JG27" s="227"/>
      <c r="JH27" s="227"/>
      <c r="JI27" s="227"/>
      <c r="JJ27" s="227"/>
      <c r="JK27" s="227"/>
      <c r="JL27" s="227"/>
      <c r="JM27" s="227"/>
      <c r="JN27" s="227"/>
      <c r="JO27" s="227"/>
      <c r="JP27" s="227"/>
      <c r="JQ27" s="227"/>
      <c r="JR27" s="227"/>
      <c r="JS27" s="227"/>
      <c r="JT27" s="227"/>
      <c r="JU27" s="227"/>
      <c r="JV27" s="227"/>
    </row>
    <row r="28" spans="1:282" s="171" customFormat="1" ht="18" customHeight="1" x14ac:dyDescent="0.2">
      <c r="A28" s="260"/>
      <c r="B28" s="735">
        <v>2</v>
      </c>
      <c r="C28" s="784"/>
      <c r="D28" s="1120"/>
      <c r="E28" s="1133"/>
      <c r="F28" s="313">
        <f>F27+1</f>
        <v>43712</v>
      </c>
      <c r="G28" s="336">
        <f>G27+1</f>
        <v>43712</v>
      </c>
      <c r="H28" s="1127"/>
      <c r="I28" s="1108"/>
      <c r="J28" s="1109"/>
      <c r="K28" s="1109"/>
      <c r="L28" s="1110"/>
      <c r="M28" s="748"/>
      <c r="N28" s="770"/>
      <c r="O28" s="760"/>
      <c r="P28" s="717"/>
      <c r="Q28" s="707"/>
      <c r="R28" s="874"/>
      <c r="S28" s="890"/>
      <c r="T28" s="891"/>
      <c r="U28" s="807"/>
      <c r="V28" s="892"/>
      <c r="W28" s="893"/>
      <c r="X28" s="894"/>
      <c r="Y28" s="895"/>
      <c r="Z28" s="170"/>
      <c r="AA28" s="361"/>
      <c r="AB28" s="182"/>
      <c r="AC28" s="889"/>
      <c r="AD28" s="182"/>
      <c r="AE28" s="182"/>
      <c r="AF28" s="314"/>
      <c r="AG28" s="314"/>
      <c r="AH28" s="314"/>
      <c r="AI28" s="314"/>
      <c r="AJ28" s="262"/>
      <c r="AK28" s="314"/>
      <c r="AL28" s="314"/>
      <c r="AM28" s="285"/>
      <c r="AN28" s="266"/>
      <c r="AO28" s="266"/>
      <c r="AP28" s="266"/>
      <c r="AQ28" s="262"/>
      <c r="AR28" s="314"/>
      <c r="AS28" s="314"/>
      <c r="AT28" s="262"/>
      <c r="AU28" s="314"/>
      <c r="AV28" s="314"/>
      <c r="AW28" s="314"/>
      <c r="AX28" s="314"/>
      <c r="AY28" s="262"/>
      <c r="AZ28" s="262"/>
      <c r="BA28" s="285"/>
      <c r="BB28" s="314"/>
      <c r="BC28" s="262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526"/>
      <c r="BY28" s="536">
        <f t="shared" ref="BY28:BY82" si="16">COUNT(AA28:BX28)</f>
        <v>0</v>
      </c>
      <c r="BZ28" s="326"/>
      <c r="CA28" s="262"/>
      <c r="CB28" s="262"/>
      <c r="CC28" s="362"/>
      <c r="CD28" s="266"/>
      <c r="CE28" s="266"/>
      <c r="CF28" s="262"/>
      <c r="CG28" s="266"/>
      <c r="CH28" s="314"/>
      <c r="CI28" s="262"/>
      <c r="CJ28" s="266"/>
      <c r="CK28" s="314"/>
      <c r="CL28" s="262"/>
      <c r="CM28" s="314"/>
      <c r="CN28" s="314"/>
      <c r="CO28" s="314"/>
      <c r="CP28" s="314"/>
      <c r="CQ28" s="314"/>
      <c r="CR28" s="274"/>
      <c r="CS28" s="542"/>
      <c r="CT28" s="547">
        <f t="shared" ref="CT28:CT82" si="17">COUNT(BZ28:CS28)</f>
        <v>0</v>
      </c>
      <c r="CU28" s="411"/>
      <c r="CV28" s="412"/>
      <c r="CW28" s="413"/>
      <c r="CX28" s="413"/>
      <c r="CY28" s="413"/>
      <c r="CZ28" s="413"/>
      <c r="DA28" s="414"/>
      <c r="DB28" s="415"/>
      <c r="DC28" s="415"/>
      <c r="DD28" s="415"/>
      <c r="DE28" s="415"/>
      <c r="DF28" s="415"/>
      <c r="DG28" s="415"/>
      <c r="DH28" s="415"/>
      <c r="DI28" s="414"/>
      <c r="DJ28" s="415"/>
      <c r="DK28" s="415"/>
      <c r="DL28" s="415"/>
      <c r="DM28" s="415"/>
      <c r="DN28" s="415"/>
      <c r="DO28" s="415"/>
      <c r="DP28" s="415"/>
      <c r="DQ28" s="413"/>
      <c r="DR28" s="412"/>
      <c r="DS28" s="464"/>
      <c r="DT28" s="521">
        <f t="shared" ref="DT28:DT82" si="18">COUNTA(CU28:DS28)+COUNTIF(CU28:DS28,"*/*")</f>
        <v>0</v>
      </c>
      <c r="DU28" s="411"/>
      <c r="DV28" s="415"/>
      <c r="DW28" s="415"/>
      <c r="DX28" s="415"/>
      <c r="DY28" s="415"/>
      <c r="DZ28" s="447"/>
      <c r="EA28" s="447"/>
      <c r="EB28" s="413"/>
      <c r="EC28" s="412"/>
      <c r="ED28" s="464"/>
      <c r="EE28" s="521">
        <f t="shared" ref="EE28:EE82" si="19">COUNTA(DU28:ED28)+COUNTIF(DU28:ED28,"*/*")</f>
        <v>0</v>
      </c>
      <c r="EF28" s="411"/>
      <c r="EG28" s="415"/>
      <c r="EH28" s="415"/>
      <c r="EI28" s="415"/>
      <c r="EJ28" s="463"/>
      <c r="EK28" s="480"/>
      <c r="EL28" s="472"/>
      <c r="EM28" s="447"/>
      <c r="EN28" s="447"/>
      <c r="EO28" s="447"/>
      <c r="EP28" s="447"/>
      <c r="EQ28" s="499"/>
      <c r="ER28" s="509">
        <f t="shared" ref="ER28:ER82" si="20">COUNTA(EF28:EJ28)+COUNTA(EL28:EP28)+COUNTIF(EF28:EQ28,"*/*")+SUM(EK28,EQ28)</f>
        <v>0</v>
      </c>
      <c r="ES28" s="560"/>
      <c r="ET28" s="561"/>
      <c r="EU28" s="512" t="str">
        <f t="shared" ref="EU28" si="21">IF(SUM(ES28:ET28)=0,"",SUM(ES28:ET28))</f>
        <v/>
      </c>
      <c r="EV28" s="396">
        <f t="shared" si="11"/>
        <v>43712</v>
      </c>
      <c r="EW28" s="402">
        <f t="shared" si="12"/>
        <v>43712</v>
      </c>
      <c r="EX28" s="173"/>
      <c r="EY28" s="411"/>
      <c r="EZ28" s="415"/>
      <c r="FA28" s="415"/>
      <c r="FB28" s="415"/>
      <c r="FC28" s="415"/>
      <c r="FD28" s="521">
        <f t="shared" si="13"/>
        <v>0</v>
      </c>
      <c r="FE28" s="472"/>
      <c r="FF28" s="447"/>
      <c r="FG28" s="447"/>
      <c r="FH28" s="447"/>
      <c r="FI28" s="447"/>
      <c r="FJ28" s="553"/>
      <c r="FK28" s="509">
        <f t="shared" ref="FK28:FK82" si="22">COUNTA(FE28:FI28)+COUNTIF(FE28:FJ28,"*/*")+SUM(FJ28)</f>
        <v>0</v>
      </c>
      <c r="FL28" s="472"/>
      <c r="FM28" s="447"/>
      <c r="FN28" s="447"/>
      <c r="FO28" s="447"/>
      <c r="FP28" s="447"/>
      <c r="FQ28" s="571"/>
      <c r="FR28" s="509">
        <f t="shared" ref="FR28:FR82" si="23">COUNTA(FL28:FP28)+COUNTIF(FL28:FQ28,"*/*")+SUM(FQ28)</f>
        <v>0</v>
      </c>
      <c r="FS28" s="411"/>
      <c r="FT28" s="415"/>
      <c r="FU28" s="415"/>
      <c r="FV28" s="415"/>
      <c r="FW28" s="415"/>
      <c r="FX28" s="447"/>
      <c r="FY28" s="447"/>
      <c r="FZ28" s="413"/>
      <c r="GA28" s="412"/>
      <c r="GB28" s="464"/>
      <c r="GC28" s="521">
        <f t="shared" ref="GC28:GC82" si="24">COUNTA(FS28:GB28)+COUNTIF(FS28:GB28,"*/*")</f>
        <v>0</v>
      </c>
      <c r="GD28" s="173"/>
      <c r="GE28" s="577"/>
      <c r="GF28" s="587"/>
      <c r="GG28" s="592"/>
      <c r="GH28" s="597"/>
      <c r="GI28" s="606"/>
      <c r="GJ28" s="615"/>
      <c r="GK28" s="624"/>
      <c r="GL28" s="634"/>
      <c r="GM28" s="643"/>
      <c r="GN28" s="652"/>
      <c r="GO28" s="662"/>
      <c r="GP28" s="671"/>
      <c r="GQ28" s="680">
        <f t="shared" ref="GQ28:GQ82" si="25">SUM(GE28:GP28)</f>
        <v>0</v>
      </c>
      <c r="GR28" s="683">
        <f t="shared" si="14"/>
        <v>43712</v>
      </c>
      <c r="GS28" s="684">
        <f t="shared" si="15"/>
        <v>43712</v>
      </c>
      <c r="GT28" s="227"/>
      <c r="GU28" s="227"/>
      <c r="GV28" s="227"/>
      <c r="GW28" s="227"/>
      <c r="GX28" s="227"/>
      <c r="GY28" s="227"/>
      <c r="GZ28" s="227"/>
      <c r="HA28" s="227"/>
      <c r="HB28" s="227"/>
      <c r="HC28" s="227"/>
      <c r="HD28" s="227"/>
      <c r="HE28" s="227"/>
      <c r="HF28" s="227"/>
      <c r="HG28" s="227"/>
      <c r="HH28" s="227"/>
      <c r="HI28" s="227"/>
      <c r="HJ28" s="227"/>
      <c r="HK28" s="227"/>
      <c r="HL28" s="227"/>
      <c r="HM28" s="227"/>
      <c r="HN28" s="227"/>
      <c r="HO28" s="227"/>
      <c r="HP28" s="227"/>
      <c r="HQ28" s="227"/>
      <c r="HR28" s="227"/>
      <c r="HS28" s="227"/>
      <c r="HT28" s="227"/>
      <c r="HU28" s="227"/>
      <c r="HV28" s="227"/>
      <c r="HW28" s="227"/>
      <c r="HX28" s="227"/>
      <c r="HY28" s="227"/>
      <c r="HZ28" s="227"/>
      <c r="IA28" s="227"/>
      <c r="IB28" s="227"/>
      <c r="IC28" s="227"/>
      <c r="ID28" s="227"/>
      <c r="IE28" s="227"/>
      <c r="IF28" s="227"/>
      <c r="IG28" s="227"/>
      <c r="IH28" s="227"/>
      <c r="II28" s="227"/>
      <c r="IJ28" s="227"/>
      <c r="IK28" s="227"/>
      <c r="IL28" s="227"/>
      <c r="IM28" s="227"/>
      <c r="IN28" s="227"/>
      <c r="IO28" s="227"/>
      <c r="IP28" s="227"/>
      <c r="IQ28" s="227"/>
      <c r="IR28" s="227"/>
      <c r="IS28" s="227"/>
      <c r="IT28" s="227"/>
      <c r="IU28" s="227"/>
      <c r="IV28" s="227"/>
      <c r="IW28" s="227"/>
      <c r="IX28" s="227"/>
      <c r="IY28" s="227"/>
      <c r="IZ28" s="227"/>
      <c r="JA28" s="227"/>
      <c r="JB28" s="227"/>
      <c r="JC28" s="227"/>
      <c r="JD28" s="227"/>
      <c r="JE28" s="227"/>
      <c r="JF28" s="227"/>
      <c r="JG28" s="227"/>
      <c r="JH28" s="227"/>
      <c r="JI28" s="227"/>
      <c r="JJ28" s="227"/>
      <c r="JK28" s="227"/>
      <c r="JL28" s="227"/>
      <c r="JM28" s="227"/>
      <c r="JN28" s="227"/>
      <c r="JO28" s="227"/>
      <c r="JP28" s="227"/>
      <c r="JQ28" s="227"/>
      <c r="JR28" s="227"/>
      <c r="JS28" s="227"/>
      <c r="JT28" s="227"/>
      <c r="JU28" s="227"/>
      <c r="JV28" s="227"/>
    </row>
    <row r="29" spans="1:282" s="171" customFormat="1" ht="18" customHeight="1" x14ac:dyDescent="0.2">
      <c r="A29" s="260"/>
      <c r="B29" s="735">
        <v>3</v>
      </c>
      <c r="C29" s="784"/>
      <c r="D29" s="1120"/>
      <c r="E29" s="1133"/>
      <c r="F29" s="313">
        <f>F28+1</f>
        <v>43713</v>
      </c>
      <c r="G29" s="336">
        <f t="shared" ref="G29:G30" si="26">G28+1</f>
        <v>43713</v>
      </c>
      <c r="H29" s="1127"/>
      <c r="I29" s="1108"/>
      <c r="J29" s="1109"/>
      <c r="K29" s="1109"/>
      <c r="L29" s="1110"/>
      <c r="M29" s="748"/>
      <c r="N29" s="770"/>
      <c r="O29" s="760"/>
      <c r="P29" s="718"/>
      <c r="Q29" s="707"/>
      <c r="R29" s="875"/>
      <c r="S29" s="837"/>
      <c r="T29" s="791"/>
      <c r="U29" s="792"/>
      <c r="V29" s="793"/>
      <c r="W29" s="796"/>
      <c r="X29" s="795"/>
      <c r="Y29" s="872"/>
      <c r="Z29" s="72"/>
      <c r="AA29" s="363"/>
      <c r="AB29" s="182"/>
      <c r="AC29" s="182"/>
      <c r="AD29" s="314"/>
      <c r="AE29" s="314"/>
      <c r="AF29" s="314"/>
      <c r="AG29" s="314"/>
      <c r="AH29" s="314"/>
      <c r="AI29" s="314"/>
      <c r="AJ29" s="179"/>
      <c r="AK29" s="314"/>
      <c r="AL29" s="314"/>
      <c r="AM29" s="285"/>
      <c r="AN29" s="266"/>
      <c r="AO29" s="266"/>
      <c r="AP29" s="364"/>
      <c r="AQ29" s="180"/>
      <c r="AR29" s="266"/>
      <c r="AS29" s="266"/>
      <c r="AT29" s="180"/>
      <c r="AU29" s="266"/>
      <c r="AV29" s="266"/>
      <c r="AW29" s="266"/>
      <c r="AX29" s="266"/>
      <c r="AY29" s="179"/>
      <c r="AZ29" s="180"/>
      <c r="BA29" s="285"/>
      <c r="BB29" s="266"/>
      <c r="BC29" s="179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437"/>
      <c r="BW29" s="437"/>
      <c r="BX29" s="527"/>
      <c r="BY29" s="536">
        <f t="shared" si="16"/>
        <v>0</v>
      </c>
      <c r="BZ29" s="326"/>
      <c r="CA29" s="262"/>
      <c r="CB29" s="262"/>
      <c r="CC29" s="362"/>
      <c r="CD29" s="266"/>
      <c r="CE29" s="266"/>
      <c r="CF29" s="179"/>
      <c r="CG29" s="266"/>
      <c r="CH29" s="266"/>
      <c r="CI29" s="179"/>
      <c r="CJ29" s="266"/>
      <c r="CK29" s="266"/>
      <c r="CL29" s="179"/>
      <c r="CM29" s="266"/>
      <c r="CN29" s="266"/>
      <c r="CO29" s="266"/>
      <c r="CP29" s="266"/>
      <c r="CQ29" s="266"/>
      <c r="CR29" s="274"/>
      <c r="CS29" s="542"/>
      <c r="CT29" s="547">
        <f t="shared" si="17"/>
        <v>0</v>
      </c>
      <c r="CU29" s="411"/>
      <c r="CV29" s="412"/>
      <c r="CW29" s="413"/>
      <c r="CX29" s="413"/>
      <c r="CY29" s="413"/>
      <c r="CZ29" s="413"/>
      <c r="DA29" s="413"/>
      <c r="DB29" s="413"/>
      <c r="DC29" s="413"/>
      <c r="DD29" s="413"/>
      <c r="DE29" s="413"/>
      <c r="DF29" s="413"/>
      <c r="DG29" s="413"/>
      <c r="DH29" s="413"/>
      <c r="DI29" s="413"/>
      <c r="DJ29" s="413"/>
      <c r="DK29" s="413"/>
      <c r="DL29" s="413"/>
      <c r="DM29" s="413"/>
      <c r="DN29" s="413"/>
      <c r="DO29" s="413"/>
      <c r="DP29" s="413"/>
      <c r="DQ29" s="413"/>
      <c r="DR29" s="416"/>
      <c r="DS29" s="464"/>
      <c r="DT29" s="522">
        <f t="shared" si="18"/>
        <v>0</v>
      </c>
      <c r="DU29" s="411"/>
      <c r="DV29" s="413"/>
      <c r="DW29" s="413"/>
      <c r="DX29" s="413"/>
      <c r="DY29" s="413"/>
      <c r="DZ29" s="448"/>
      <c r="EA29" s="448"/>
      <c r="EB29" s="413"/>
      <c r="EC29" s="416"/>
      <c r="ED29" s="464"/>
      <c r="EE29" s="522">
        <f t="shared" si="19"/>
        <v>0</v>
      </c>
      <c r="EF29" s="411"/>
      <c r="EG29" s="413"/>
      <c r="EH29" s="413"/>
      <c r="EI29" s="413"/>
      <c r="EJ29" s="464"/>
      <c r="EK29" s="481"/>
      <c r="EL29" s="473"/>
      <c r="EM29" s="448"/>
      <c r="EN29" s="448"/>
      <c r="EO29" s="448"/>
      <c r="EP29" s="448"/>
      <c r="EQ29" s="500"/>
      <c r="ER29" s="509">
        <f t="shared" si="20"/>
        <v>0</v>
      </c>
      <c r="ES29" s="560"/>
      <c r="ET29" s="561"/>
      <c r="EU29" s="512" t="str">
        <f t="shared" ref="EU29:EU30" si="27">IF(SUM(ES29:ET29)=0,"",SUM(ES29:ET29))</f>
        <v/>
      </c>
      <c r="EV29" s="397">
        <f t="shared" si="11"/>
        <v>43713</v>
      </c>
      <c r="EW29" s="403">
        <f t="shared" si="12"/>
        <v>43713</v>
      </c>
      <c r="EX29" s="185"/>
      <c r="EY29" s="411"/>
      <c r="EZ29" s="413"/>
      <c r="FA29" s="413"/>
      <c r="FB29" s="413"/>
      <c r="FC29" s="413"/>
      <c r="FD29" s="522">
        <f t="shared" si="13"/>
        <v>0</v>
      </c>
      <c r="FE29" s="473"/>
      <c r="FF29" s="448"/>
      <c r="FG29" s="448"/>
      <c r="FH29" s="448"/>
      <c r="FI29" s="448"/>
      <c r="FJ29" s="554"/>
      <c r="FK29" s="509">
        <f t="shared" si="22"/>
        <v>0</v>
      </c>
      <c r="FL29" s="473"/>
      <c r="FM29" s="448"/>
      <c r="FN29" s="448"/>
      <c r="FO29" s="448"/>
      <c r="FP29" s="448"/>
      <c r="FQ29" s="572"/>
      <c r="FR29" s="509">
        <f t="shared" si="23"/>
        <v>0</v>
      </c>
      <c r="FS29" s="411"/>
      <c r="FT29" s="413"/>
      <c r="FU29" s="413"/>
      <c r="FV29" s="413"/>
      <c r="FW29" s="413"/>
      <c r="FX29" s="448"/>
      <c r="FY29" s="448"/>
      <c r="FZ29" s="413"/>
      <c r="GA29" s="416"/>
      <c r="GB29" s="464"/>
      <c r="GC29" s="522">
        <f t="shared" si="24"/>
        <v>0</v>
      </c>
      <c r="GD29" s="185"/>
      <c r="GE29" s="577"/>
      <c r="GF29" s="587"/>
      <c r="GG29" s="592"/>
      <c r="GH29" s="597"/>
      <c r="GI29" s="606"/>
      <c r="GJ29" s="615"/>
      <c r="GK29" s="625"/>
      <c r="GL29" s="634"/>
      <c r="GM29" s="644"/>
      <c r="GN29" s="653"/>
      <c r="GO29" s="662"/>
      <c r="GP29" s="672"/>
      <c r="GQ29" s="680">
        <f t="shared" si="25"/>
        <v>0</v>
      </c>
      <c r="GR29" s="685">
        <f t="shared" si="14"/>
        <v>43713</v>
      </c>
      <c r="GS29" s="686">
        <f t="shared" si="15"/>
        <v>43713</v>
      </c>
      <c r="GT29" s="227"/>
      <c r="GU29" s="227"/>
      <c r="GV29" s="227"/>
      <c r="GW29" s="227"/>
      <c r="GX29" s="227"/>
      <c r="GY29" s="227"/>
      <c r="GZ29" s="227"/>
      <c r="HA29" s="227"/>
      <c r="HB29" s="227"/>
      <c r="HC29" s="227"/>
      <c r="HD29" s="227"/>
      <c r="HE29" s="227"/>
      <c r="HF29" s="227"/>
      <c r="HG29" s="227"/>
      <c r="HH29" s="227"/>
      <c r="HI29" s="227"/>
      <c r="HJ29" s="227"/>
      <c r="HK29" s="227"/>
      <c r="HL29" s="227"/>
      <c r="HM29" s="227"/>
      <c r="HN29" s="227"/>
      <c r="HO29" s="227"/>
      <c r="HP29" s="227"/>
      <c r="HQ29" s="227"/>
      <c r="HR29" s="227"/>
      <c r="HS29" s="227"/>
      <c r="HT29" s="227"/>
      <c r="HU29" s="227"/>
      <c r="HV29" s="227"/>
      <c r="HW29" s="227"/>
      <c r="HX29" s="227"/>
      <c r="HY29" s="227"/>
      <c r="HZ29" s="227"/>
      <c r="IA29" s="227"/>
      <c r="IB29" s="227"/>
      <c r="IC29" s="227"/>
      <c r="ID29" s="227"/>
      <c r="IE29" s="227"/>
      <c r="IF29" s="227"/>
      <c r="IG29" s="227"/>
      <c r="IH29" s="227"/>
      <c r="II29" s="227"/>
      <c r="IJ29" s="227"/>
      <c r="IK29" s="227"/>
      <c r="IL29" s="227"/>
      <c r="IM29" s="227"/>
      <c r="IN29" s="227"/>
      <c r="IO29" s="227"/>
      <c r="IP29" s="227"/>
      <c r="IQ29" s="227"/>
      <c r="IR29" s="227"/>
      <c r="IS29" s="227"/>
      <c r="IT29" s="227"/>
      <c r="IU29" s="227"/>
      <c r="IV29" s="227"/>
      <c r="IW29" s="227"/>
      <c r="IX29" s="227"/>
      <c r="IY29" s="227"/>
      <c r="IZ29" s="227"/>
      <c r="JA29" s="227"/>
      <c r="JB29" s="227"/>
      <c r="JC29" s="227"/>
      <c r="JD29" s="227"/>
      <c r="JE29" s="227"/>
      <c r="JF29" s="227"/>
      <c r="JG29" s="227"/>
      <c r="JH29" s="227"/>
      <c r="JI29" s="227"/>
      <c r="JJ29" s="227"/>
      <c r="JK29" s="227"/>
      <c r="JL29" s="227"/>
      <c r="JM29" s="227"/>
      <c r="JN29" s="227"/>
      <c r="JO29" s="227"/>
      <c r="JP29" s="227"/>
      <c r="JQ29" s="227"/>
      <c r="JR29" s="227"/>
      <c r="JS29" s="227"/>
      <c r="JT29" s="227"/>
      <c r="JU29" s="227"/>
      <c r="JV29" s="227"/>
    </row>
    <row r="30" spans="1:282" s="171" customFormat="1" ht="18" customHeight="1" x14ac:dyDescent="0.2">
      <c r="A30" s="260"/>
      <c r="B30" s="735">
        <v>4</v>
      </c>
      <c r="C30" s="784"/>
      <c r="D30" s="1120"/>
      <c r="E30" s="1133"/>
      <c r="F30" s="313">
        <f>F29+1</f>
        <v>43714</v>
      </c>
      <c r="G30" s="336">
        <f t="shared" si="26"/>
        <v>43714</v>
      </c>
      <c r="H30" s="1127"/>
      <c r="I30" s="1108"/>
      <c r="J30" s="1109"/>
      <c r="K30" s="1109"/>
      <c r="L30" s="1110"/>
      <c r="M30" s="748"/>
      <c r="N30" s="770"/>
      <c r="O30" s="760"/>
      <c r="P30" s="718"/>
      <c r="Q30" s="707"/>
      <c r="R30" s="875"/>
      <c r="S30" s="837"/>
      <c r="T30" s="791"/>
      <c r="U30" s="792"/>
      <c r="V30" s="793"/>
      <c r="W30" s="796"/>
      <c r="X30" s="795"/>
      <c r="Y30" s="872"/>
      <c r="Z30" s="72"/>
      <c r="AA30" s="363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285"/>
      <c r="AN30" s="314"/>
      <c r="AO30" s="314"/>
      <c r="AP30" s="314"/>
      <c r="AQ30" s="365"/>
      <c r="AR30" s="314"/>
      <c r="AS30" s="314"/>
      <c r="AT30" s="365"/>
      <c r="AU30" s="314"/>
      <c r="AV30" s="314"/>
      <c r="AW30" s="314"/>
      <c r="AX30" s="364"/>
      <c r="AY30" s="314"/>
      <c r="AZ30" s="365"/>
      <c r="BA30" s="285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526"/>
      <c r="BY30" s="537">
        <f t="shared" si="16"/>
        <v>0</v>
      </c>
      <c r="BZ30" s="363"/>
      <c r="CA30" s="263"/>
      <c r="CB30" s="263"/>
      <c r="CC30" s="366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272"/>
      <c r="CS30" s="529"/>
      <c r="CT30" s="548">
        <f t="shared" si="17"/>
        <v>0</v>
      </c>
      <c r="CU30" s="411"/>
      <c r="CV30" s="412"/>
      <c r="CW30" s="413"/>
      <c r="CX30" s="413"/>
      <c r="CY30" s="413"/>
      <c r="CZ30" s="413"/>
      <c r="DA30" s="413"/>
      <c r="DB30" s="413"/>
      <c r="DC30" s="413"/>
      <c r="DD30" s="413"/>
      <c r="DE30" s="413"/>
      <c r="DF30" s="413"/>
      <c r="DG30" s="413"/>
      <c r="DH30" s="413"/>
      <c r="DI30" s="413"/>
      <c r="DJ30" s="413"/>
      <c r="DK30" s="413"/>
      <c r="DL30" s="413"/>
      <c r="DM30" s="413"/>
      <c r="DN30" s="413"/>
      <c r="DO30" s="413"/>
      <c r="DP30" s="413"/>
      <c r="DQ30" s="413"/>
      <c r="DR30" s="412"/>
      <c r="DS30" s="464"/>
      <c r="DT30" s="521">
        <f t="shared" si="18"/>
        <v>0</v>
      </c>
      <c r="DU30" s="411"/>
      <c r="DV30" s="413"/>
      <c r="DW30" s="413"/>
      <c r="DX30" s="413"/>
      <c r="DY30" s="413"/>
      <c r="DZ30" s="448"/>
      <c r="EA30" s="448"/>
      <c r="EB30" s="413"/>
      <c r="EC30" s="412"/>
      <c r="ED30" s="464"/>
      <c r="EE30" s="521">
        <f t="shared" si="19"/>
        <v>0</v>
      </c>
      <c r="EF30" s="411"/>
      <c r="EG30" s="413"/>
      <c r="EH30" s="413"/>
      <c r="EI30" s="413"/>
      <c r="EJ30" s="464"/>
      <c r="EK30" s="481"/>
      <c r="EL30" s="473"/>
      <c r="EM30" s="448"/>
      <c r="EN30" s="448"/>
      <c r="EO30" s="448"/>
      <c r="EP30" s="448"/>
      <c r="EQ30" s="500"/>
      <c r="ER30" s="509">
        <f t="shared" si="20"/>
        <v>0</v>
      </c>
      <c r="ES30" s="560"/>
      <c r="ET30" s="561"/>
      <c r="EU30" s="512" t="str">
        <f t="shared" si="27"/>
        <v/>
      </c>
      <c r="EV30" s="397">
        <f t="shared" si="11"/>
        <v>43714</v>
      </c>
      <c r="EW30" s="403">
        <f t="shared" si="12"/>
        <v>43714</v>
      </c>
      <c r="EX30" s="185"/>
      <c r="EY30" s="411"/>
      <c r="EZ30" s="413"/>
      <c r="FA30" s="413"/>
      <c r="FB30" s="413"/>
      <c r="FC30" s="413"/>
      <c r="FD30" s="521">
        <f t="shared" si="13"/>
        <v>0</v>
      </c>
      <c r="FE30" s="473"/>
      <c r="FF30" s="448"/>
      <c r="FG30" s="448"/>
      <c r="FH30" s="448"/>
      <c r="FI30" s="448"/>
      <c r="FJ30" s="554"/>
      <c r="FK30" s="509">
        <f t="shared" si="22"/>
        <v>0</v>
      </c>
      <c r="FL30" s="473"/>
      <c r="FM30" s="448"/>
      <c r="FN30" s="448"/>
      <c r="FO30" s="448"/>
      <c r="FP30" s="448"/>
      <c r="FQ30" s="572"/>
      <c r="FR30" s="509">
        <f t="shared" si="23"/>
        <v>0</v>
      </c>
      <c r="FS30" s="411"/>
      <c r="FT30" s="413"/>
      <c r="FU30" s="413"/>
      <c r="FV30" s="413"/>
      <c r="FW30" s="413"/>
      <c r="FX30" s="448"/>
      <c r="FY30" s="448"/>
      <c r="FZ30" s="413"/>
      <c r="GA30" s="412"/>
      <c r="GB30" s="464"/>
      <c r="GC30" s="521">
        <f t="shared" si="24"/>
        <v>0</v>
      </c>
      <c r="GD30" s="185"/>
      <c r="GE30" s="578"/>
      <c r="GF30" s="587"/>
      <c r="GG30" s="592"/>
      <c r="GH30" s="598"/>
      <c r="GI30" s="607"/>
      <c r="GJ30" s="616"/>
      <c r="GK30" s="626"/>
      <c r="GL30" s="635"/>
      <c r="GM30" s="643"/>
      <c r="GN30" s="654"/>
      <c r="GO30" s="663"/>
      <c r="GP30" s="671"/>
      <c r="GQ30" s="680">
        <f t="shared" si="25"/>
        <v>0</v>
      </c>
      <c r="GR30" s="685">
        <f t="shared" si="14"/>
        <v>43714</v>
      </c>
      <c r="GS30" s="686">
        <f t="shared" si="15"/>
        <v>43714</v>
      </c>
      <c r="GT30" s="227"/>
      <c r="GU30" s="227"/>
      <c r="GV30" s="227"/>
      <c r="GW30" s="227"/>
      <c r="GX30" s="227"/>
      <c r="GY30" s="227"/>
      <c r="GZ30" s="227"/>
      <c r="HA30" s="227"/>
      <c r="HB30" s="227"/>
      <c r="HC30" s="227"/>
      <c r="HD30" s="227"/>
      <c r="HE30" s="227"/>
      <c r="HF30" s="227"/>
      <c r="HG30" s="227"/>
      <c r="HH30" s="227"/>
      <c r="HI30" s="227"/>
      <c r="HJ30" s="227"/>
      <c r="HK30" s="227"/>
      <c r="HL30" s="227"/>
      <c r="HM30" s="227"/>
      <c r="HN30" s="227"/>
      <c r="HO30" s="227"/>
      <c r="HP30" s="227"/>
      <c r="HQ30" s="227"/>
      <c r="HR30" s="227"/>
      <c r="HS30" s="227"/>
      <c r="HT30" s="227"/>
      <c r="HU30" s="227"/>
      <c r="HV30" s="227"/>
      <c r="HW30" s="227"/>
      <c r="HX30" s="227"/>
      <c r="HY30" s="227"/>
      <c r="HZ30" s="227"/>
      <c r="IA30" s="227"/>
      <c r="IB30" s="227"/>
      <c r="IC30" s="227"/>
      <c r="ID30" s="227"/>
      <c r="IE30" s="227"/>
      <c r="IF30" s="227"/>
      <c r="IG30" s="227"/>
      <c r="IH30" s="227"/>
      <c r="II30" s="227"/>
      <c r="IJ30" s="227"/>
      <c r="IK30" s="227"/>
      <c r="IL30" s="227"/>
      <c r="IM30" s="227"/>
      <c r="IN30" s="227"/>
      <c r="IO30" s="227"/>
      <c r="IP30" s="227"/>
      <c r="IQ30" s="227"/>
      <c r="IR30" s="227"/>
      <c r="IS30" s="227"/>
      <c r="IT30" s="227"/>
      <c r="IU30" s="227"/>
      <c r="IV30" s="227"/>
      <c r="IW30" s="227"/>
      <c r="IX30" s="227"/>
      <c r="IY30" s="227"/>
      <c r="IZ30" s="227"/>
      <c r="JA30" s="227"/>
      <c r="JB30" s="227"/>
      <c r="JC30" s="227"/>
      <c r="JD30" s="227"/>
      <c r="JE30" s="227"/>
      <c r="JF30" s="227"/>
      <c r="JG30" s="227"/>
      <c r="JH30" s="227"/>
      <c r="JI30" s="227"/>
      <c r="JJ30" s="227"/>
      <c r="JK30" s="227"/>
      <c r="JL30" s="227"/>
      <c r="JM30" s="227"/>
      <c r="JN30" s="227"/>
      <c r="JO30" s="227"/>
      <c r="JP30" s="227"/>
      <c r="JQ30" s="227"/>
      <c r="JR30" s="227"/>
      <c r="JS30" s="227"/>
      <c r="JT30" s="227"/>
      <c r="JU30" s="227"/>
      <c r="JV30" s="227"/>
    </row>
    <row r="31" spans="1:282" s="2" customFormat="1" ht="18" customHeight="1" x14ac:dyDescent="0.2">
      <c r="A31" s="175"/>
      <c r="B31" s="736">
        <v>5</v>
      </c>
      <c r="C31" s="785"/>
      <c r="D31" s="1121"/>
      <c r="E31" s="1133"/>
      <c r="F31" s="337">
        <f t="shared" ref="F31:G31" si="28">F30+1</f>
        <v>43715</v>
      </c>
      <c r="G31" s="338">
        <f t="shared" si="28"/>
        <v>43715</v>
      </c>
      <c r="H31" s="1128"/>
      <c r="I31" s="1108"/>
      <c r="J31" s="1109"/>
      <c r="K31" s="1109"/>
      <c r="L31" s="1110"/>
      <c r="M31" s="748"/>
      <c r="N31" s="770"/>
      <c r="O31" s="208"/>
      <c r="P31" s="717"/>
      <c r="Q31" s="708"/>
      <c r="R31" s="876"/>
      <c r="S31" s="837"/>
      <c r="T31" s="791"/>
      <c r="U31" s="792"/>
      <c r="V31" s="797"/>
      <c r="W31" s="794"/>
      <c r="X31" s="795"/>
      <c r="Y31" s="872"/>
      <c r="Z31" s="72"/>
      <c r="AA31" s="363"/>
      <c r="AB31" s="259"/>
      <c r="AC31" s="259"/>
      <c r="AD31" s="314"/>
      <c r="AE31" s="314"/>
      <c r="AF31" s="314"/>
      <c r="AG31" s="314"/>
      <c r="AH31" s="314"/>
      <c r="AI31" s="314"/>
      <c r="AJ31" s="179"/>
      <c r="AK31" s="314"/>
      <c r="AL31" s="314"/>
      <c r="AM31" s="285"/>
      <c r="AN31" s="266"/>
      <c r="AO31" s="266"/>
      <c r="AP31" s="266"/>
      <c r="AQ31" s="180"/>
      <c r="AR31" s="266"/>
      <c r="AS31" s="266"/>
      <c r="AT31" s="180"/>
      <c r="AU31" s="266"/>
      <c r="AV31" s="266"/>
      <c r="AW31" s="266"/>
      <c r="AX31" s="266"/>
      <c r="AY31" s="179"/>
      <c r="AZ31" s="180"/>
      <c r="BA31" s="285"/>
      <c r="BB31" s="266"/>
      <c r="BC31" s="179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437"/>
      <c r="BW31" s="437"/>
      <c r="BX31" s="527"/>
      <c r="BY31" s="536">
        <f t="shared" si="16"/>
        <v>0</v>
      </c>
      <c r="BZ31" s="326"/>
      <c r="CA31" s="262"/>
      <c r="CB31" s="262"/>
      <c r="CC31" s="362"/>
      <c r="CD31" s="266"/>
      <c r="CE31" s="266"/>
      <c r="CF31" s="179"/>
      <c r="CG31" s="266"/>
      <c r="CH31" s="266"/>
      <c r="CI31" s="179"/>
      <c r="CJ31" s="266"/>
      <c r="CK31" s="266"/>
      <c r="CL31" s="179"/>
      <c r="CM31" s="266"/>
      <c r="CN31" s="266"/>
      <c r="CO31" s="266"/>
      <c r="CP31" s="266"/>
      <c r="CQ31" s="266"/>
      <c r="CR31" s="274"/>
      <c r="CS31" s="542"/>
      <c r="CT31" s="547">
        <f t="shared" si="17"/>
        <v>0</v>
      </c>
      <c r="CU31" s="411"/>
      <c r="CV31" s="412"/>
      <c r="CW31" s="413"/>
      <c r="CX31" s="413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3"/>
      <c r="DJ31" s="413"/>
      <c r="DK31" s="413"/>
      <c r="DL31" s="413"/>
      <c r="DM31" s="413"/>
      <c r="DN31" s="413"/>
      <c r="DO31" s="413"/>
      <c r="DP31" s="413"/>
      <c r="DQ31" s="413"/>
      <c r="DR31" s="416"/>
      <c r="DS31" s="464"/>
      <c r="DT31" s="522">
        <f t="shared" si="18"/>
        <v>0</v>
      </c>
      <c r="DU31" s="411"/>
      <c r="DV31" s="413"/>
      <c r="DW31" s="413"/>
      <c r="DX31" s="413"/>
      <c r="DY31" s="413"/>
      <c r="DZ31" s="448"/>
      <c r="EA31" s="448"/>
      <c r="EB31" s="413"/>
      <c r="EC31" s="416"/>
      <c r="ED31" s="464"/>
      <c r="EE31" s="522">
        <f t="shared" si="19"/>
        <v>0</v>
      </c>
      <c r="EF31" s="411"/>
      <c r="EG31" s="413"/>
      <c r="EH31" s="413"/>
      <c r="EI31" s="413"/>
      <c r="EJ31" s="464"/>
      <c r="EK31" s="481"/>
      <c r="EL31" s="473"/>
      <c r="EM31" s="448"/>
      <c r="EN31" s="448"/>
      <c r="EO31" s="448"/>
      <c r="EP31" s="448"/>
      <c r="EQ31" s="500"/>
      <c r="ER31" s="509">
        <f t="shared" si="20"/>
        <v>0</v>
      </c>
      <c r="ES31" s="560"/>
      <c r="ET31" s="561"/>
      <c r="EU31" s="512" t="str">
        <f t="shared" ref="EU31" si="29">IF(SUM(ES31:ET31)=0,"",SUM(ES31:ET31))</f>
        <v/>
      </c>
      <c r="EV31" s="397">
        <f t="shared" si="11"/>
        <v>43715</v>
      </c>
      <c r="EW31" s="403">
        <f t="shared" si="12"/>
        <v>43715</v>
      </c>
      <c r="EX31" s="185" t="s">
        <v>3</v>
      </c>
      <c r="EY31" s="411"/>
      <c r="EZ31" s="413"/>
      <c r="FA31" s="413"/>
      <c r="FB31" s="413"/>
      <c r="FC31" s="413"/>
      <c r="FD31" s="522">
        <f t="shared" si="13"/>
        <v>0</v>
      </c>
      <c r="FE31" s="473"/>
      <c r="FF31" s="448"/>
      <c r="FG31" s="448"/>
      <c r="FH31" s="448"/>
      <c r="FI31" s="448"/>
      <c r="FJ31" s="554"/>
      <c r="FK31" s="509">
        <f t="shared" si="22"/>
        <v>0</v>
      </c>
      <c r="FL31" s="473"/>
      <c r="FM31" s="448"/>
      <c r="FN31" s="448"/>
      <c r="FO31" s="448"/>
      <c r="FP31" s="448"/>
      <c r="FQ31" s="572"/>
      <c r="FR31" s="509">
        <f t="shared" si="23"/>
        <v>0</v>
      </c>
      <c r="FS31" s="411"/>
      <c r="FT31" s="413"/>
      <c r="FU31" s="413"/>
      <c r="FV31" s="413"/>
      <c r="FW31" s="413"/>
      <c r="FX31" s="448"/>
      <c r="FY31" s="448"/>
      <c r="FZ31" s="413"/>
      <c r="GA31" s="416"/>
      <c r="GB31" s="464"/>
      <c r="GC31" s="522">
        <f t="shared" si="24"/>
        <v>0</v>
      </c>
      <c r="GD31" s="185" t="s">
        <v>3</v>
      </c>
      <c r="GE31" s="577"/>
      <c r="GF31" s="587"/>
      <c r="GG31" s="592"/>
      <c r="GH31" s="597"/>
      <c r="GI31" s="606"/>
      <c r="GJ31" s="615"/>
      <c r="GK31" s="625"/>
      <c r="GL31" s="634"/>
      <c r="GM31" s="644"/>
      <c r="GN31" s="653"/>
      <c r="GO31" s="662"/>
      <c r="GP31" s="672"/>
      <c r="GQ31" s="680">
        <f t="shared" si="25"/>
        <v>0</v>
      </c>
      <c r="GR31" s="685">
        <f t="shared" si="14"/>
        <v>43715</v>
      </c>
      <c r="GS31" s="686">
        <f t="shared" si="15"/>
        <v>43715</v>
      </c>
      <c r="GT31" s="228"/>
      <c r="GU31" s="228"/>
      <c r="GV31" s="228"/>
      <c r="GW31" s="228"/>
      <c r="GX31" s="228"/>
      <c r="GY31" s="228"/>
      <c r="GZ31" s="228"/>
      <c r="HA31" s="228"/>
      <c r="HB31" s="228"/>
      <c r="HC31" s="228"/>
      <c r="HD31" s="228"/>
      <c r="HE31" s="228"/>
      <c r="HF31" s="228"/>
      <c r="HG31" s="228"/>
      <c r="HH31" s="228"/>
      <c r="HI31" s="228"/>
      <c r="HJ31" s="228"/>
      <c r="HK31" s="228"/>
      <c r="HL31" s="228"/>
      <c r="HM31" s="228"/>
      <c r="HN31" s="228"/>
      <c r="HO31" s="228"/>
      <c r="HP31" s="228"/>
      <c r="HQ31" s="228"/>
      <c r="HR31" s="228"/>
      <c r="HS31" s="228"/>
      <c r="HT31" s="228"/>
      <c r="HU31" s="228"/>
      <c r="HV31" s="228"/>
      <c r="HW31" s="228"/>
      <c r="HX31" s="228"/>
      <c r="HY31" s="228"/>
      <c r="HZ31" s="228"/>
      <c r="IA31" s="228"/>
      <c r="IB31" s="228"/>
      <c r="IC31" s="228"/>
      <c r="ID31" s="228"/>
      <c r="IE31" s="228"/>
      <c r="IF31" s="228"/>
      <c r="IG31" s="228"/>
      <c r="IH31" s="228"/>
      <c r="II31" s="228"/>
      <c r="IJ31" s="228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  <c r="IW31" s="228"/>
      <c r="IX31" s="228"/>
      <c r="IY31" s="228"/>
      <c r="IZ31" s="228"/>
      <c r="JA31" s="228"/>
      <c r="JB31" s="228"/>
      <c r="JC31" s="228"/>
      <c r="JD31" s="228"/>
      <c r="JE31" s="228"/>
      <c r="JF31" s="228"/>
      <c r="JG31" s="228"/>
      <c r="JH31" s="228"/>
      <c r="JI31" s="228"/>
      <c r="JJ31" s="228"/>
      <c r="JK31" s="228"/>
      <c r="JL31" s="228"/>
      <c r="JM31" s="228"/>
      <c r="JN31" s="228"/>
      <c r="JO31" s="228"/>
      <c r="JP31" s="228"/>
      <c r="JQ31" s="228"/>
      <c r="JR31" s="228"/>
      <c r="JS31" s="228"/>
      <c r="JT31" s="228"/>
      <c r="JU31" s="228"/>
      <c r="JV31" s="228"/>
    </row>
    <row r="32" spans="1:282" s="2" customFormat="1" ht="18" customHeight="1" x14ac:dyDescent="0.2">
      <c r="A32" s="175"/>
      <c r="B32" s="737"/>
      <c r="C32" s="786"/>
      <c r="D32" s="339"/>
      <c r="E32" s="1133"/>
      <c r="F32" s="340">
        <f t="shared" ref="F32:G32" si="30">F31+1</f>
        <v>43716</v>
      </c>
      <c r="G32" s="317">
        <f t="shared" si="30"/>
        <v>43716</v>
      </c>
      <c r="H32" s="219"/>
      <c r="I32" s="857"/>
      <c r="J32" s="848"/>
      <c r="K32" s="848"/>
      <c r="L32" s="848"/>
      <c r="M32" s="727"/>
      <c r="N32" s="771"/>
      <c r="O32" s="761"/>
      <c r="P32" s="341"/>
      <c r="Q32" s="709"/>
      <c r="R32" s="877"/>
      <c r="S32" s="838"/>
      <c r="T32" s="798"/>
      <c r="U32" s="799"/>
      <c r="V32" s="800"/>
      <c r="W32" s="800"/>
      <c r="X32" s="801"/>
      <c r="Y32" s="883"/>
      <c r="Z32" s="34"/>
      <c r="AA32" s="367"/>
      <c r="AB32" s="320"/>
      <c r="AC32" s="320"/>
      <c r="AD32" s="320"/>
      <c r="AE32" s="320"/>
      <c r="AF32" s="320"/>
      <c r="AG32" s="320"/>
      <c r="AH32" s="320"/>
      <c r="AI32" s="320"/>
      <c r="AJ32" s="368"/>
      <c r="AK32" s="320"/>
      <c r="AL32" s="320"/>
      <c r="AM32" s="321"/>
      <c r="AN32" s="320"/>
      <c r="AO32" s="320"/>
      <c r="AP32" s="320"/>
      <c r="AQ32" s="321"/>
      <c r="AR32" s="320"/>
      <c r="AS32" s="320"/>
      <c r="AT32" s="322"/>
      <c r="AU32" s="369"/>
      <c r="AV32" s="267"/>
      <c r="AW32" s="267"/>
      <c r="AX32" s="318"/>
      <c r="AY32" s="368"/>
      <c r="AZ32" s="181"/>
      <c r="BA32" s="321"/>
      <c r="BB32" s="320"/>
      <c r="BC32" s="368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0"/>
      <c r="BT32" s="320"/>
      <c r="BU32" s="320"/>
      <c r="BV32" s="320"/>
      <c r="BW32" s="320"/>
      <c r="BX32" s="528"/>
      <c r="BY32" s="538">
        <f t="shared" si="16"/>
        <v>0</v>
      </c>
      <c r="BZ32" s="327"/>
      <c r="CA32" s="322"/>
      <c r="CB32" s="322"/>
      <c r="CC32" s="279"/>
      <c r="CD32" s="320"/>
      <c r="CE32" s="320"/>
      <c r="CF32" s="368"/>
      <c r="CG32" s="320"/>
      <c r="CH32" s="320"/>
      <c r="CI32" s="368"/>
      <c r="CJ32" s="320"/>
      <c r="CK32" s="320"/>
      <c r="CL32" s="368"/>
      <c r="CM32" s="320"/>
      <c r="CN32" s="320"/>
      <c r="CO32" s="320"/>
      <c r="CP32" s="320"/>
      <c r="CQ32" s="320"/>
      <c r="CR32" s="273"/>
      <c r="CS32" s="543"/>
      <c r="CT32" s="548">
        <f t="shared" si="17"/>
        <v>0</v>
      </c>
      <c r="CU32" s="417"/>
      <c r="CV32" s="418"/>
      <c r="CW32" s="419"/>
      <c r="CX32" s="420"/>
      <c r="CY32" s="420"/>
      <c r="CZ32" s="419"/>
      <c r="DA32" s="419"/>
      <c r="DB32" s="419"/>
      <c r="DC32" s="419"/>
      <c r="DD32" s="419"/>
      <c r="DE32" s="419"/>
      <c r="DF32" s="419"/>
      <c r="DG32" s="419"/>
      <c r="DH32" s="419"/>
      <c r="DI32" s="419"/>
      <c r="DJ32" s="420"/>
      <c r="DK32" s="420"/>
      <c r="DL32" s="420"/>
      <c r="DM32" s="420"/>
      <c r="DN32" s="420"/>
      <c r="DO32" s="420"/>
      <c r="DP32" s="420"/>
      <c r="DQ32" s="420"/>
      <c r="DR32" s="421"/>
      <c r="DS32" s="465"/>
      <c r="DT32" s="522">
        <f t="shared" si="18"/>
        <v>0</v>
      </c>
      <c r="DU32" s="417"/>
      <c r="DV32" s="420"/>
      <c r="DW32" s="420"/>
      <c r="DX32" s="420"/>
      <c r="DY32" s="420"/>
      <c r="DZ32" s="449"/>
      <c r="EA32" s="449"/>
      <c r="EB32" s="420"/>
      <c r="EC32" s="421"/>
      <c r="ED32" s="465"/>
      <c r="EE32" s="522">
        <f t="shared" si="19"/>
        <v>0</v>
      </c>
      <c r="EF32" s="417"/>
      <c r="EG32" s="420"/>
      <c r="EH32" s="420"/>
      <c r="EI32" s="420"/>
      <c r="EJ32" s="465"/>
      <c r="EK32" s="482"/>
      <c r="EL32" s="474"/>
      <c r="EM32" s="449"/>
      <c r="EN32" s="449"/>
      <c r="EO32" s="449"/>
      <c r="EP32" s="449"/>
      <c r="EQ32" s="501"/>
      <c r="ER32" s="509">
        <f t="shared" si="20"/>
        <v>0</v>
      </c>
      <c r="ES32" s="562"/>
      <c r="ET32" s="563"/>
      <c r="EU32" s="513"/>
      <c r="EV32" s="398">
        <f t="shared" si="11"/>
        <v>43716</v>
      </c>
      <c r="EW32" s="404">
        <f t="shared" si="12"/>
        <v>43716</v>
      </c>
      <c r="EX32" s="185"/>
      <c r="EY32" s="417"/>
      <c r="EZ32" s="420"/>
      <c r="FA32" s="420"/>
      <c r="FB32" s="420"/>
      <c r="FC32" s="420"/>
      <c r="FD32" s="522">
        <f t="shared" si="13"/>
        <v>0</v>
      </c>
      <c r="FE32" s="474"/>
      <c r="FF32" s="449"/>
      <c r="FG32" s="449"/>
      <c r="FH32" s="449"/>
      <c r="FI32" s="449"/>
      <c r="FJ32" s="555"/>
      <c r="FK32" s="509">
        <f t="shared" si="22"/>
        <v>0</v>
      </c>
      <c r="FL32" s="474"/>
      <c r="FM32" s="449"/>
      <c r="FN32" s="449"/>
      <c r="FO32" s="449"/>
      <c r="FP32" s="449"/>
      <c r="FQ32" s="573"/>
      <c r="FR32" s="509">
        <f t="shared" si="23"/>
        <v>0</v>
      </c>
      <c r="FS32" s="417"/>
      <c r="FT32" s="420"/>
      <c r="FU32" s="420"/>
      <c r="FV32" s="420"/>
      <c r="FW32" s="420"/>
      <c r="FX32" s="449"/>
      <c r="FY32" s="449"/>
      <c r="FZ32" s="420"/>
      <c r="GA32" s="421"/>
      <c r="GB32" s="465"/>
      <c r="GC32" s="522">
        <f t="shared" si="24"/>
        <v>0</v>
      </c>
      <c r="GD32" s="185"/>
      <c r="GE32" s="579"/>
      <c r="GF32" s="588"/>
      <c r="GG32" s="593"/>
      <c r="GH32" s="599"/>
      <c r="GI32" s="608"/>
      <c r="GJ32" s="617"/>
      <c r="GK32" s="627"/>
      <c r="GL32" s="636"/>
      <c r="GM32" s="645"/>
      <c r="GN32" s="655"/>
      <c r="GO32" s="664"/>
      <c r="GP32" s="673"/>
      <c r="GQ32" s="680">
        <f t="shared" si="25"/>
        <v>0</v>
      </c>
      <c r="GR32" s="687">
        <f t="shared" si="14"/>
        <v>43716</v>
      </c>
      <c r="GS32" s="688">
        <f t="shared" si="15"/>
        <v>43716</v>
      </c>
      <c r="GT32" s="228"/>
      <c r="GU32" s="228"/>
      <c r="GV32" s="228"/>
      <c r="GW32" s="228"/>
      <c r="GX32" s="228"/>
      <c r="GY32" s="228"/>
      <c r="GZ32" s="228"/>
      <c r="HA32" s="228"/>
      <c r="HB32" s="228"/>
      <c r="HC32" s="228"/>
      <c r="HD32" s="228"/>
      <c r="HE32" s="228"/>
      <c r="HF32" s="228"/>
      <c r="HG32" s="228"/>
      <c r="HH32" s="228"/>
      <c r="HI32" s="228"/>
      <c r="HJ32" s="228"/>
      <c r="HK32" s="228"/>
      <c r="HL32" s="228"/>
      <c r="HM32" s="228"/>
      <c r="HN32" s="228"/>
      <c r="HO32" s="228"/>
      <c r="HP32" s="228"/>
      <c r="HQ32" s="228"/>
      <c r="HR32" s="228"/>
      <c r="HS32" s="228"/>
      <c r="HT32" s="228"/>
      <c r="HU32" s="228"/>
      <c r="HV32" s="228"/>
      <c r="HW32" s="228"/>
      <c r="HX32" s="228"/>
      <c r="HY32" s="228"/>
      <c r="HZ32" s="228"/>
      <c r="IA32" s="228"/>
      <c r="IB32" s="228"/>
      <c r="IC32" s="228"/>
      <c r="ID32" s="228"/>
      <c r="IE32" s="228"/>
      <c r="IF32" s="228"/>
      <c r="IG32" s="228"/>
      <c r="IH32" s="228"/>
      <c r="II32" s="228"/>
      <c r="IJ32" s="228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  <c r="IW32" s="228"/>
      <c r="IX32" s="228"/>
      <c r="IY32" s="228"/>
      <c r="IZ32" s="228"/>
      <c r="JA32" s="228"/>
      <c r="JB32" s="228"/>
      <c r="JC32" s="228"/>
      <c r="JD32" s="228"/>
      <c r="JE32" s="228"/>
      <c r="JF32" s="228"/>
      <c r="JG32" s="228"/>
      <c r="JH32" s="228"/>
      <c r="JI32" s="228"/>
      <c r="JJ32" s="228"/>
      <c r="JK32" s="228"/>
      <c r="JL32" s="228"/>
      <c r="JM32" s="228"/>
      <c r="JN32" s="228"/>
      <c r="JO32" s="228"/>
      <c r="JP32" s="228"/>
      <c r="JQ32" s="228"/>
      <c r="JR32" s="228"/>
      <c r="JS32" s="228"/>
      <c r="JT32" s="228"/>
      <c r="JU32" s="228"/>
      <c r="JV32" s="228"/>
    </row>
    <row r="33" spans="1:282" s="2" customFormat="1" ht="18" customHeight="1" x14ac:dyDescent="0.2">
      <c r="A33" s="175"/>
      <c r="B33" s="737"/>
      <c r="C33" s="786"/>
      <c r="D33" s="196"/>
      <c r="E33" s="1133"/>
      <c r="F33" s="235">
        <f t="shared" ref="F33:G33" si="31">F32+1</f>
        <v>43717</v>
      </c>
      <c r="G33" s="317">
        <f t="shared" si="31"/>
        <v>43717</v>
      </c>
      <c r="H33" s="342"/>
      <c r="I33" s="1102"/>
      <c r="J33" s="1103"/>
      <c r="K33" s="1103"/>
      <c r="L33" s="1104"/>
      <c r="M33" s="728"/>
      <c r="N33" s="772"/>
      <c r="O33" s="762"/>
      <c r="P33" s="719"/>
      <c r="Q33" s="710"/>
      <c r="R33" s="878"/>
      <c r="S33" s="839"/>
      <c r="T33" s="802"/>
      <c r="U33" s="803"/>
      <c r="V33" s="804"/>
      <c r="W33" s="805"/>
      <c r="X33" s="806"/>
      <c r="Y33" s="884"/>
      <c r="Z33" s="72"/>
      <c r="AA33" s="367"/>
      <c r="AB33" s="320"/>
      <c r="AC33" s="320"/>
      <c r="AD33" s="320"/>
      <c r="AE33" s="320"/>
      <c r="AF33" s="320"/>
      <c r="AG33" s="320"/>
      <c r="AH33" s="320"/>
      <c r="AI33" s="320"/>
      <c r="AJ33" s="368"/>
      <c r="AK33" s="320"/>
      <c r="AL33" s="320"/>
      <c r="AM33" s="321"/>
      <c r="AN33" s="320"/>
      <c r="AO33" s="320"/>
      <c r="AP33" s="320"/>
      <c r="AQ33" s="181"/>
      <c r="AR33" s="320"/>
      <c r="AS33" s="320"/>
      <c r="AT33" s="181"/>
      <c r="AU33" s="370"/>
      <c r="AV33" s="267"/>
      <c r="AW33" s="267"/>
      <c r="AX33" s="318"/>
      <c r="AY33" s="368"/>
      <c r="AZ33" s="181"/>
      <c r="BA33" s="321"/>
      <c r="BB33" s="320"/>
      <c r="BC33" s="368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0"/>
      <c r="BT33" s="320"/>
      <c r="BU33" s="320"/>
      <c r="BV33" s="320"/>
      <c r="BW33" s="320"/>
      <c r="BX33" s="528"/>
      <c r="BY33" s="538">
        <f t="shared" si="16"/>
        <v>0</v>
      </c>
      <c r="BZ33" s="327"/>
      <c r="CA33" s="322"/>
      <c r="CB33" s="322"/>
      <c r="CC33" s="279"/>
      <c r="CD33" s="320"/>
      <c r="CE33" s="320"/>
      <c r="CF33" s="368"/>
      <c r="CG33" s="320"/>
      <c r="CH33" s="320"/>
      <c r="CI33" s="368"/>
      <c r="CJ33" s="320"/>
      <c r="CK33" s="320"/>
      <c r="CL33" s="368"/>
      <c r="CM33" s="320"/>
      <c r="CN33" s="320"/>
      <c r="CO33" s="320"/>
      <c r="CP33" s="320"/>
      <c r="CQ33" s="320"/>
      <c r="CR33" s="273"/>
      <c r="CS33" s="543"/>
      <c r="CT33" s="548">
        <f t="shared" si="17"/>
        <v>0</v>
      </c>
      <c r="CU33" s="422"/>
      <c r="CV33" s="418"/>
      <c r="CW33" s="420"/>
      <c r="CX33" s="420"/>
      <c r="CY33" s="420"/>
      <c r="CZ33" s="419"/>
      <c r="DA33" s="419"/>
      <c r="DB33" s="419"/>
      <c r="DC33" s="419"/>
      <c r="DD33" s="419"/>
      <c r="DE33" s="419"/>
      <c r="DF33" s="419"/>
      <c r="DG33" s="419"/>
      <c r="DH33" s="419"/>
      <c r="DI33" s="419"/>
      <c r="DJ33" s="420"/>
      <c r="DK33" s="420"/>
      <c r="DL33" s="420"/>
      <c r="DM33" s="420"/>
      <c r="DN33" s="420"/>
      <c r="DO33" s="420"/>
      <c r="DP33" s="420"/>
      <c r="DQ33" s="420"/>
      <c r="DR33" s="421"/>
      <c r="DS33" s="465"/>
      <c r="DT33" s="522">
        <f t="shared" si="18"/>
        <v>0</v>
      </c>
      <c r="DU33" s="422"/>
      <c r="DV33" s="420"/>
      <c r="DW33" s="420"/>
      <c r="DX33" s="420"/>
      <c r="DY33" s="420"/>
      <c r="DZ33" s="449"/>
      <c r="EA33" s="449"/>
      <c r="EB33" s="420"/>
      <c r="EC33" s="421"/>
      <c r="ED33" s="465"/>
      <c r="EE33" s="522">
        <f t="shared" si="19"/>
        <v>0</v>
      </c>
      <c r="EF33" s="422"/>
      <c r="EG33" s="420"/>
      <c r="EH33" s="420"/>
      <c r="EI33" s="420"/>
      <c r="EJ33" s="465"/>
      <c r="EK33" s="482"/>
      <c r="EL33" s="474"/>
      <c r="EM33" s="449"/>
      <c r="EN33" s="449"/>
      <c r="EO33" s="449"/>
      <c r="EP33" s="449"/>
      <c r="EQ33" s="501"/>
      <c r="ER33" s="509">
        <f t="shared" si="20"/>
        <v>0</v>
      </c>
      <c r="ES33" s="564"/>
      <c r="ET33" s="565"/>
      <c r="EU33" s="513"/>
      <c r="EV33" s="398">
        <f t="shared" si="11"/>
        <v>43717</v>
      </c>
      <c r="EW33" s="404">
        <f t="shared" si="12"/>
        <v>43717</v>
      </c>
      <c r="EX33" s="195"/>
      <c r="EY33" s="422"/>
      <c r="EZ33" s="420"/>
      <c r="FA33" s="420"/>
      <c r="FB33" s="420"/>
      <c r="FC33" s="420"/>
      <c r="FD33" s="522">
        <f t="shared" si="13"/>
        <v>0</v>
      </c>
      <c r="FE33" s="474"/>
      <c r="FF33" s="449"/>
      <c r="FG33" s="449"/>
      <c r="FH33" s="449"/>
      <c r="FI33" s="449"/>
      <c r="FJ33" s="555"/>
      <c r="FK33" s="509">
        <f t="shared" si="22"/>
        <v>0</v>
      </c>
      <c r="FL33" s="474"/>
      <c r="FM33" s="449"/>
      <c r="FN33" s="449"/>
      <c r="FO33" s="449"/>
      <c r="FP33" s="449"/>
      <c r="FQ33" s="573"/>
      <c r="FR33" s="509">
        <f t="shared" si="23"/>
        <v>0</v>
      </c>
      <c r="FS33" s="422"/>
      <c r="FT33" s="420"/>
      <c r="FU33" s="420"/>
      <c r="FV33" s="420"/>
      <c r="FW33" s="420"/>
      <c r="FX33" s="449"/>
      <c r="FY33" s="449"/>
      <c r="FZ33" s="420"/>
      <c r="GA33" s="421"/>
      <c r="GB33" s="465"/>
      <c r="GC33" s="522">
        <f t="shared" si="24"/>
        <v>0</v>
      </c>
      <c r="GD33" s="195"/>
      <c r="GE33" s="579"/>
      <c r="GF33" s="588"/>
      <c r="GG33" s="593"/>
      <c r="GH33" s="599"/>
      <c r="GI33" s="608"/>
      <c r="GJ33" s="617"/>
      <c r="GK33" s="627"/>
      <c r="GL33" s="636"/>
      <c r="GM33" s="645"/>
      <c r="GN33" s="655"/>
      <c r="GO33" s="664"/>
      <c r="GP33" s="673"/>
      <c r="GQ33" s="680">
        <f t="shared" si="25"/>
        <v>0</v>
      </c>
      <c r="GR33" s="687">
        <f t="shared" si="14"/>
        <v>43717</v>
      </c>
      <c r="GS33" s="688">
        <f t="shared" si="15"/>
        <v>43717</v>
      </c>
      <c r="GT33" s="228"/>
      <c r="GU33" s="228"/>
      <c r="GV33" s="228"/>
      <c r="GW33" s="228"/>
      <c r="GX33" s="228"/>
      <c r="GY33" s="228"/>
      <c r="GZ33" s="228"/>
      <c r="HA33" s="228"/>
      <c r="HB33" s="228"/>
      <c r="HC33" s="228"/>
      <c r="HD33" s="228"/>
      <c r="HE33" s="228"/>
      <c r="HF33" s="228"/>
      <c r="HG33" s="228"/>
      <c r="HH33" s="228"/>
      <c r="HI33" s="228"/>
      <c r="HJ33" s="228"/>
      <c r="HK33" s="228"/>
      <c r="HL33" s="228"/>
      <c r="HM33" s="228"/>
      <c r="HN33" s="228"/>
      <c r="HO33" s="228"/>
      <c r="HP33" s="228"/>
      <c r="HQ33" s="228"/>
      <c r="HR33" s="228"/>
      <c r="HS33" s="228"/>
      <c r="HT33" s="228"/>
      <c r="HU33" s="228"/>
      <c r="HV33" s="228"/>
      <c r="HW33" s="228"/>
      <c r="HX33" s="228"/>
      <c r="HY33" s="228"/>
      <c r="HZ33" s="228"/>
      <c r="IA33" s="228"/>
      <c r="IB33" s="228"/>
      <c r="IC33" s="228"/>
      <c r="ID33" s="228"/>
      <c r="IE33" s="228"/>
      <c r="IF33" s="228"/>
      <c r="IG33" s="228"/>
      <c r="IH33" s="228"/>
      <c r="II33" s="228"/>
      <c r="IJ33" s="228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  <c r="IW33" s="228"/>
      <c r="IX33" s="228"/>
      <c r="IY33" s="228"/>
      <c r="IZ33" s="228"/>
      <c r="JA33" s="228"/>
      <c r="JB33" s="228"/>
      <c r="JC33" s="228"/>
      <c r="JD33" s="228"/>
      <c r="JE33" s="228"/>
      <c r="JF33" s="228"/>
      <c r="JG33" s="228"/>
      <c r="JH33" s="228"/>
      <c r="JI33" s="228"/>
      <c r="JJ33" s="228"/>
      <c r="JK33" s="228"/>
      <c r="JL33" s="228"/>
      <c r="JM33" s="228"/>
      <c r="JN33" s="228"/>
      <c r="JO33" s="228"/>
      <c r="JP33" s="228"/>
      <c r="JQ33" s="228"/>
      <c r="JR33" s="228"/>
      <c r="JS33" s="228"/>
      <c r="JT33" s="228"/>
      <c r="JU33" s="228"/>
      <c r="JV33" s="228"/>
    </row>
    <row r="34" spans="1:282" s="171" customFormat="1" ht="18" customHeight="1" x14ac:dyDescent="0.2">
      <c r="A34" s="260"/>
      <c r="B34" s="738">
        <v>6</v>
      </c>
      <c r="C34" s="787"/>
      <c r="D34" s="1125">
        <v>2</v>
      </c>
      <c r="E34" s="1133"/>
      <c r="F34" s="313">
        <f t="shared" ref="F34:G34" si="32">F33+1</f>
        <v>43718</v>
      </c>
      <c r="G34" s="336">
        <f t="shared" si="32"/>
        <v>43718</v>
      </c>
      <c r="H34" s="844"/>
      <c r="I34" s="977"/>
      <c r="J34" s="978"/>
      <c r="K34" s="978"/>
      <c r="L34" s="979"/>
      <c r="M34" s="749"/>
      <c r="N34" s="773"/>
      <c r="O34" s="760"/>
      <c r="P34" s="718"/>
      <c r="Q34" s="707"/>
      <c r="R34" s="875"/>
      <c r="S34" s="837"/>
      <c r="T34" s="791"/>
      <c r="U34" s="807"/>
      <c r="V34" s="793"/>
      <c r="W34" s="796"/>
      <c r="X34" s="795"/>
      <c r="Y34" s="872"/>
      <c r="Z34" s="170"/>
      <c r="AA34" s="363"/>
      <c r="AB34" s="182"/>
      <c r="AC34" s="182"/>
      <c r="AD34" s="314"/>
      <c r="AE34" s="314"/>
      <c r="AF34" s="314"/>
      <c r="AG34" s="314"/>
      <c r="AH34" s="314"/>
      <c r="AI34" s="314"/>
      <c r="AJ34" s="179"/>
      <c r="AK34" s="314"/>
      <c r="AL34" s="314"/>
      <c r="AM34" s="285"/>
      <c r="AN34" s="266"/>
      <c r="AO34" s="266"/>
      <c r="AP34" s="266"/>
      <c r="AQ34" s="180"/>
      <c r="AR34" s="266"/>
      <c r="AS34" s="266"/>
      <c r="AT34" s="180"/>
      <c r="AU34" s="266"/>
      <c r="AV34" s="266"/>
      <c r="AW34" s="266"/>
      <c r="AX34" s="266"/>
      <c r="AY34" s="179"/>
      <c r="AZ34" s="180"/>
      <c r="BA34" s="285"/>
      <c r="BB34" s="266"/>
      <c r="BC34" s="179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437"/>
      <c r="BW34" s="437"/>
      <c r="BX34" s="527"/>
      <c r="BY34" s="536">
        <f t="shared" si="16"/>
        <v>0</v>
      </c>
      <c r="BZ34" s="326"/>
      <c r="CA34" s="262"/>
      <c r="CB34" s="262"/>
      <c r="CC34" s="362"/>
      <c r="CD34" s="266"/>
      <c r="CE34" s="266"/>
      <c r="CF34" s="179"/>
      <c r="CG34" s="266"/>
      <c r="CH34" s="266"/>
      <c r="CI34" s="179"/>
      <c r="CJ34" s="266"/>
      <c r="CK34" s="266"/>
      <c r="CL34" s="179"/>
      <c r="CM34" s="266"/>
      <c r="CN34" s="266"/>
      <c r="CO34" s="266"/>
      <c r="CP34" s="266"/>
      <c r="CQ34" s="266"/>
      <c r="CR34" s="274"/>
      <c r="CS34" s="542"/>
      <c r="CT34" s="547">
        <f t="shared" si="17"/>
        <v>0</v>
      </c>
      <c r="CU34" s="411"/>
      <c r="CV34" s="412"/>
      <c r="CW34" s="413"/>
      <c r="CX34" s="413"/>
      <c r="CY34" s="413"/>
      <c r="CZ34" s="413"/>
      <c r="DA34" s="413"/>
      <c r="DB34" s="413"/>
      <c r="DC34" s="413"/>
      <c r="DD34" s="413"/>
      <c r="DE34" s="413"/>
      <c r="DF34" s="413"/>
      <c r="DG34" s="413"/>
      <c r="DH34" s="413"/>
      <c r="DI34" s="413"/>
      <c r="DJ34" s="413"/>
      <c r="DK34" s="413"/>
      <c r="DL34" s="413"/>
      <c r="DM34" s="413"/>
      <c r="DN34" s="413"/>
      <c r="DO34" s="413"/>
      <c r="DP34" s="413"/>
      <c r="DQ34" s="413"/>
      <c r="DR34" s="416"/>
      <c r="DS34" s="464"/>
      <c r="DT34" s="522">
        <f t="shared" si="18"/>
        <v>0</v>
      </c>
      <c r="DU34" s="411"/>
      <c r="DV34" s="413"/>
      <c r="DW34" s="413"/>
      <c r="DX34" s="413"/>
      <c r="DY34" s="413"/>
      <c r="DZ34" s="448"/>
      <c r="EA34" s="448"/>
      <c r="EB34" s="413"/>
      <c r="EC34" s="416"/>
      <c r="ED34" s="464"/>
      <c r="EE34" s="522">
        <f t="shared" si="19"/>
        <v>0</v>
      </c>
      <c r="EF34" s="411"/>
      <c r="EG34" s="413"/>
      <c r="EH34" s="413"/>
      <c r="EI34" s="413"/>
      <c r="EJ34" s="464"/>
      <c r="EK34" s="481"/>
      <c r="EL34" s="473"/>
      <c r="EM34" s="448"/>
      <c r="EN34" s="448"/>
      <c r="EO34" s="448"/>
      <c r="EP34" s="448"/>
      <c r="EQ34" s="500"/>
      <c r="ER34" s="509">
        <f t="shared" si="20"/>
        <v>0</v>
      </c>
      <c r="ES34" s="560"/>
      <c r="ET34" s="561"/>
      <c r="EU34" s="512" t="str">
        <f t="shared" ref="EU34" si="33">IF(SUM(ES34:ET34)=0,"",SUM(ES34:ET34))</f>
        <v/>
      </c>
      <c r="EV34" s="396">
        <f t="shared" si="11"/>
        <v>43718</v>
      </c>
      <c r="EW34" s="402">
        <f t="shared" si="12"/>
        <v>43718</v>
      </c>
      <c r="EX34" s="173"/>
      <c r="EY34" s="411"/>
      <c r="EZ34" s="413"/>
      <c r="FA34" s="413"/>
      <c r="FB34" s="413"/>
      <c r="FC34" s="413"/>
      <c r="FD34" s="522">
        <f t="shared" si="13"/>
        <v>0</v>
      </c>
      <c r="FE34" s="473"/>
      <c r="FF34" s="448"/>
      <c r="FG34" s="448"/>
      <c r="FH34" s="448"/>
      <c r="FI34" s="448"/>
      <c r="FJ34" s="554"/>
      <c r="FK34" s="509">
        <f t="shared" si="22"/>
        <v>0</v>
      </c>
      <c r="FL34" s="473"/>
      <c r="FM34" s="448"/>
      <c r="FN34" s="448"/>
      <c r="FO34" s="448"/>
      <c r="FP34" s="448"/>
      <c r="FQ34" s="572"/>
      <c r="FR34" s="509">
        <f t="shared" si="23"/>
        <v>0</v>
      </c>
      <c r="FS34" s="411"/>
      <c r="FT34" s="413"/>
      <c r="FU34" s="413"/>
      <c r="FV34" s="413"/>
      <c r="FW34" s="413"/>
      <c r="FX34" s="448"/>
      <c r="FY34" s="448"/>
      <c r="FZ34" s="413"/>
      <c r="GA34" s="416"/>
      <c r="GB34" s="464"/>
      <c r="GC34" s="522">
        <f t="shared" si="24"/>
        <v>0</v>
      </c>
      <c r="GD34" s="173"/>
      <c r="GE34" s="577"/>
      <c r="GF34" s="587"/>
      <c r="GG34" s="592"/>
      <c r="GH34" s="597"/>
      <c r="GI34" s="606"/>
      <c r="GJ34" s="615"/>
      <c r="GK34" s="625"/>
      <c r="GL34" s="634"/>
      <c r="GM34" s="644"/>
      <c r="GN34" s="653"/>
      <c r="GO34" s="662"/>
      <c r="GP34" s="672"/>
      <c r="GQ34" s="680">
        <f t="shared" si="25"/>
        <v>0</v>
      </c>
      <c r="GR34" s="683">
        <f t="shared" si="14"/>
        <v>43718</v>
      </c>
      <c r="GS34" s="684">
        <f t="shared" si="15"/>
        <v>43718</v>
      </c>
      <c r="GT34" s="227"/>
      <c r="GU34" s="227"/>
      <c r="GV34" s="227"/>
      <c r="GW34" s="227"/>
      <c r="GX34" s="227"/>
      <c r="GY34" s="227"/>
      <c r="GZ34" s="227"/>
      <c r="HA34" s="227"/>
      <c r="HB34" s="227"/>
      <c r="HC34" s="227"/>
      <c r="HD34" s="227"/>
      <c r="HE34" s="227"/>
      <c r="HF34" s="227"/>
      <c r="HG34" s="227"/>
      <c r="HH34" s="227"/>
      <c r="HI34" s="227"/>
      <c r="HJ34" s="227"/>
      <c r="HK34" s="227"/>
      <c r="HL34" s="227"/>
      <c r="HM34" s="227"/>
      <c r="HN34" s="227"/>
      <c r="HO34" s="227"/>
      <c r="HP34" s="227"/>
      <c r="HQ34" s="227"/>
      <c r="HR34" s="227"/>
      <c r="HS34" s="227"/>
      <c r="HT34" s="227"/>
      <c r="HU34" s="227"/>
      <c r="HV34" s="227"/>
      <c r="HW34" s="227"/>
      <c r="HX34" s="227"/>
      <c r="HY34" s="227"/>
      <c r="HZ34" s="227"/>
      <c r="IA34" s="227"/>
      <c r="IB34" s="227"/>
      <c r="IC34" s="227"/>
      <c r="ID34" s="227"/>
      <c r="IE34" s="227"/>
      <c r="IF34" s="227"/>
      <c r="IG34" s="227"/>
      <c r="IH34" s="227"/>
      <c r="II34" s="227"/>
      <c r="IJ34" s="227"/>
      <c r="IK34" s="227"/>
      <c r="IL34" s="227"/>
      <c r="IM34" s="227"/>
      <c r="IN34" s="227"/>
      <c r="IO34" s="227"/>
      <c r="IP34" s="227"/>
      <c r="IQ34" s="227"/>
      <c r="IR34" s="227"/>
      <c r="IS34" s="227"/>
      <c r="IT34" s="227"/>
      <c r="IU34" s="227"/>
      <c r="IV34" s="227"/>
      <c r="IW34" s="227"/>
      <c r="IX34" s="227"/>
      <c r="IY34" s="227"/>
      <c r="IZ34" s="227"/>
      <c r="JA34" s="227"/>
      <c r="JB34" s="227"/>
      <c r="JC34" s="227"/>
      <c r="JD34" s="227"/>
      <c r="JE34" s="227"/>
      <c r="JF34" s="227"/>
      <c r="JG34" s="227"/>
      <c r="JH34" s="227"/>
      <c r="JI34" s="227"/>
      <c r="JJ34" s="227"/>
      <c r="JK34" s="227"/>
      <c r="JL34" s="227"/>
      <c r="JM34" s="227"/>
      <c r="JN34" s="227"/>
      <c r="JO34" s="227"/>
      <c r="JP34" s="227"/>
      <c r="JQ34" s="227"/>
      <c r="JR34" s="227"/>
      <c r="JS34" s="227"/>
      <c r="JT34" s="227"/>
      <c r="JU34" s="227"/>
      <c r="JV34" s="227"/>
    </row>
    <row r="35" spans="1:282" s="2" customFormat="1" ht="18" customHeight="1" x14ac:dyDescent="0.2">
      <c r="A35" s="175"/>
      <c r="B35" s="738">
        <v>7</v>
      </c>
      <c r="C35" s="787"/>
      <c r="D35" s="1120"/>
      <c r="E35" s="1133"/>
      <c r="F35" s="313">
        <f t="shared" ref="F35:F39" si="34">F34+1</f>
        <v>43719</v>
      </c>
      <c r="G35" s="336">
        <f t="shared" ref="G35:G82" si="35">G34+1</f>
        <v>43719</v>
      </c>
      <c r="H35" s="845"/>
      <c r="I35" s="977"/>
      <c r="J35" s="978"/>
      <c r="K35" s="978"/>
      <c r="L35" s="979"/>
      <c r="M35" s="748"/>
      <c r="N35" s="770"/>
      <c r="O35" s="760"/>
      <c r="P35" s="717"/>
      <c r="Q35" s="707"/>
      <c r="R35" s="875"/>
      <c r="S35" s="840"/>
      <c r="T35" s="808"/>
      <c r="U35" s="792"/>
      <c r="V35" s="793"/>
      <c r="W35" s="794"/>
      <c r="X35" s="795"/>
      <c r="Y35" s="872"/>
      <c r="Z35" s="72"/>
      <c r="AA35" s="363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285"/>
      <c r="AN35" s="314"/>
      <c r="AO35" s="314"/>
      <c r="AP35" s="314"/>
      <c r="AQ35" s="365"/>
      <c r="AR35" s="314"/>
      <c r="AS35" s="314"/>
      <c r="AT35" s="365"/>
      <c r="AU35" s="314"/>
      <c r="AV35" s="314"/>
      <c r="AW35" s="314"/>
      <c r="AX35" s="314"/>
      <c r="AY35" s="314"/>
      <c r="AZ35" s="365"/>
      <c r="BA35" s="285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526"/>
      <c r="BY35" s="537">
        <f t="shared" si="16"/>
        <v>0</v>
      </c>
      <c r="BZ35" s="363"/>
      <c r="CA35" s="263"/>
      <c r="CB35" s="263"/>
      <c r="CC35" s="366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/>
      <c r="CN35" s="314"/>
      <c r="CO35" s="314"/>
      <c r="CP35" s="314"/>
      <c r="CQ35" s="314"/>
      <c r="CR35" s="272"/>
      <c r="CS35" s="529"/>
      <c r="CT35" s="548">
        <f t="shared" si="17"/>
        <v>0</v>
      </c>
      <c r="CU35" s="411"/>
      <c r="CV35" s="412"/>
      <c r="CW35" s="413"/>
      <c r="CX35" s="413"/>
      <c r="CY35" s="413"/>
      <c r="CZ35" s="413"/>
      <c r="DA35" s="413"/>
      <c r="DB35" s="413"/>
      <c r="DC35" s="413"/>
      <c r="DD35" s="413"/>
      <c r="DE35" s="413"/>
      <c r="DF35" s="413"/>
      <c r="DG35" s="413"/>
      <c r="DH35" s="413"/>
      <c r="DI35" s="413"/>
      <c r="DJ35" s="413"/>
      <c r="DK35" s="413"/>
      <c r="DL35" s="413"/>
      <c r="DM35" s="413"/>
      <c r="DN35" s="413"/>
      <c r="DO35" s="413"/>
      <c r="DP35" s="413"/>
      <c r="DQ35" s="413"/>
      <c r="DR35" s="416"/>
      <c r="DS35" s="464"/>
      <c r="DT35" s="522">
        <f t="shared" si="18"/>
        <v>0</v>
      </c>
      <c r="DU35" s="411"/>
      <c r="DV35" s="413"/>
      <c r="DW35" s="413"/>
      <c r="DX35" s="413"/>
      <c r="DY35" s="413"/>
      <c r="DZ35" s="448"/>
      <c r="EA35" s="448"/>
      <c r="EB35" s="413"/>
      <c r="EC35" s="416"/>
      <c r="ED35" s="464"/>
      <c r="EE35" s="522">
        <f t="shared" si="19"/>
        <v>0</v>
      </c>
      <c r="EF35" s="411"/>
      <c r="EG35" s="413"/>
      <c r="EH35" s="413"/>
      <c r="EI35" s="413"/>
      <c r="EJ35" s="464"/>
      <c r="EK35" s="481"/>
      <c r="EL35" s="473"/>
      <c r="EM35" s="448"/>
      <c r="EN35" s="448"/>
      <c r="EO35" s="448"/>
      <c r="EP35" s="448"/>
      <c r="EQ35" s="500"/>
      <c r="ER35" s="509">
        <f t="shared" si="20"/>
        <v>0</v>
      </c>
      <c r="ES35" s="560"/>
      <c r="ET35" s="561"/>
      <c r="EU35" s="512" t="str">
        <f t="shared" ref="EU35:EU36" si="36">IF(SUM(ES35:ET35)=0,"",SUM(ES35:ET35))</f>
        <v/>
      </c>
      <c r="EV35" s="396">
        <f t="shared" si="11"/>
        <v>43719</v>
      </c>
      <c r="EW35" s="402">
        <f t="shared" si="12"/>
        <v>43719</v>
      </c>
      <c r="EX35" s="185" t="s">
        <v>3</v>
      </c>
      <c r="EY35" s="411"/>
      <c r="EZ35" s="413"/>
      <c r="FA35" s="413"/>
      <c r="FB35" s="413"/>
      <c r="FC35" s="413"/>
      <c r="FD35" s="522">
        <f t="shared" si="13"/>
        <v>0</v>
      </c>
      <c r="FE35" s="473"/>
      <c r="FF35" s="448"/>
      <c r="FG35" s="448"/>
      <c r="FH35" s="448"/>
      <c r="FI35" s="448"/>
      <c r="FJ35" s="554"/>
      <c r="FK35" s="509">
        <f t="shared" si="22"/>
        <v>0</v>
      </c>
      <c r="FL35" s="473"/>
      <c r="FM35" s="448"/>
      <c r="FN35" s="448"/>
      <c r="FO35" s="448"/>
      <c r="FP35" s="448"/>
      <c r="FQ35" s="572"/>
      <c r="FR35" s="509">
        <f t="shared" si="23"/>
        <v>0</v>
      </c>
      <c r="FS35" s="411"/>
      <c r="FT35" s="413"/>
      <c r="FU35" s="413"/>
      <c r="FV35" s="413"/>
      <c r="FW35" s="413"/>
      <c r="FX35" s="448"/>
      <c r="FY35" s="448"/>
      <c r="FZ35" s="413"/>
      <c r="GA35" s="416"/>
      <c r="GB35" s="464"/>
      <c r="GC35" s="522">
        <f t="shared" si="24"/>
        <v>0</v>
      </c>
      <c r="GD35" s="185" t="s">
        <v>3</v>
      </c>
      <c r="GE35" s="578"/>
      <c r="GF35" s="587"/>
      <c r="GG35" s="592"/>
      <c r="GH35" s="598"/>
      <c r="GI35" s="607"/>
      <c r="GJ35" s="616"/>
      <c r="GK35" s="626"/>
      <c r="GL35" s="635"/>
      <c r="GM35" s="643"/>
      <c r="GN35" s="654"/>
      <c r="GO35" s="663"/>
      <c r="GP35" s="671"/>
      <c r="GQ35" s="680">
        <f t="shared" si="25"/>
        <v>0</v>
      </c>
      <c r="GR35" s="683">
        <f t="shared" si="14"/>
        <v>43719</v>
      </c>
      <c r="GS35" s="684">
        <f t="shared" si="15"/>
        <v>43719</v>
      </c>
      <c r="GT35" s="228"/>
      <c r="GU35" s="228"/>
      <c r="GV35" s="228"/>
      <c r="GW35" s="228"/>
      <c r="GX35" s="228"/>
      <c r="GY35" s="228"/>
      <c r="GZ35" s="228"/>
      <c r="HA35" s="228"/>
      <c r="HB35" s="228"/>
      <c r="HC35" s="228"/>
      <c r="HD35" s="228"/>
      <c r="HE35" s="228"/>
      <c r="HF35" s="228"/>
      <c r="HG35" s="228"/>
      <c r="HH35" s="228"/>
      <c r="HI35" s="228"/>
      <c r="HJ35" s="228"/>
      <c r="HK35" s="228"/>
      <c r="HL35" s="228"/>
      <c r="HM35" s="228"/>
      <c r="HN35" s="228"/>
      <c r="HO35" s="228"/>
      <c r="HP35" s="228"/>
      <c r="HQ35" s="228"/>
      <c r="HR35" s="228"/>
      <c r="HS35" s="228"/>
      <c r="HT35" s="228"/>
      <c r="HU35" s="228"/>
      <c r="HV35" s="228"/>
      <c r="HW35" s="228"/>
      <c r="HX35" s="228"/>
      <c r="HY35" s="228"/>
      <c r="HZ35" s="228"/>
      <c r="IA35" s="228"/>
      <c r="IB35" s="228"/>
      <c r="IC35" s="228"/>
      <c r="ID35" s="228"/>
      <c r="IE35" s="228"/>
      <c r="IF35" s="228"/>
      <c r="IG35" s="228"/>
      <c r="IH35" s="228"/>
      <c r="II35" s="228"/>
      <c r="IJ35" s="228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  <c r="IU35" s="228"/>
      <c r="IV35" s="228"/>
      <c r="IW35" s="228"/>
      <c r="IX35" s="228"/>
      <c r="IY35" s="228"/>
      <c r="IZ35" s="228"/>
      <c r="JA35" s="228"/>
      <c r="JB35" s="228"/>
      <c r="JC35" s="228"/>
      <c r="JD35" s="228"/>
      <c r="JE35" s="228"/>
      <c r="JF35" s="228"/>
      <c r="JG35" s="228"/>
      <c r="JH35" s="228"/>
      <c r="JI35" s="228"/>
      <c r="JJ35" s="228"/>
      <c r="JK35" s="228"/>
      <c r="JL35" s="228"/>
      <c r="JM35" s="228"/>
      <c r="JN35" s="228"/>
      <c r="JO35" s="228"/>
      <c r="JP35" s="228"/>
      <c r="JQ35" s="228"/>
      <c r="JR35" s="228"/>
      <c r="JS35" s="228"/>
      <c r="JT35" s="228"/>
      <c r="JU35" s="228"/>
      <c r="JV35" s="228"/>
    </row>
    <row r="36" spans="1:282" s="2" customFormat="1" ht="18" customHeight="1" x14ac:dyDescent="0.2">
      <c r="A36" s="175"/>
      <c r="B36" s="738">
        <v>8</v>
      </c>
      <c r="C36" s="787"/>
      <c r="D36" s="1120"/>
      <c r="E36" s="1133"/>
      <c r="F36" s="313">
        <f t="shared" si="34"/>
        <v>43720</v>
      </c>
      <c r="G36" s="336">
        <f t="shared" si="35"/>
        <v>43720</v>
      </c>
      <c r="H36" s="844"/>
      <c r="I36" s="977"/>
      <c r="J36" s="978"/>
      <c r="K36" s="978"/>
      <c r="L36" s="979"/>
      <c r="M36" s="748"/>
      <c r="N36" s="770"/>
      <c r="O36" s="760"/>
      <c r="P36" s="717"/>
      <c r="Q36" s="707"/>
      <c r="R36" s="875"/>
      <c r="S36" s="837"/>
      <c r="T36" s="791"/>
      <c r="U36" s="792"/>
      <c r="V36" s="793"/>
      <c r="W36" s="794"/>
      <c r="X36" s="795"/>
      <c r="Y36" s="872"/>
      <c r="Z36" s="72"/>
      <c r="AA36" s="363"/>
      <c r="AB36" s="182"/>
      <c r="AC36" s="182"/>
      <c r="AD36" s="314"/>
      <c r="AE36" s="314"/>
      <c r="AF36" s="314"/>
      <c r="AG36" s="314"/>
      <c r="AH36" s="314"/>
      <c r="AI36" s="266"/>
      <c r="AJ36" s="217"/>
      <c r="AK36" s="266"/>
      <c r="AL36" s="266"/>
      <c r="AM36" s="200"/>
      <c r="AN36" s="266"/>
      <c r="AO36" s="266"/>
      <c r="AP36" s="266"/>
      <c r="AQ36" s="209"/>
      <c r="AR36" s="266"/>
      <c r="AS36" s="266"/>
      <c r="AT36" s="209"/>
      <c r="AU36" s="266"/>
      <c r="AV36" s="266"/>
      <c r="AW36" s="266"/>
      <c r="AX36" s="266"/>
      <c r="AY36" s="217"/>
      <c r="AZ36" s="209"/>
      <c r="BA36" s="200"/>
      <c r="BB36" s="266"/>
      <c r="BC36" s="217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437"/>
      <c r="BW36" s="437"/>
      <c r="BX36" s="527"/>
      <c r="BY36" s="539">
        <f t="shared" si="16"/>
        <v>0</v>
      </c>
      <c r="BZ36" s="328"/>
      <c r="CA36" s="262"/>
      <c r="CB36" s="262"/>
      <c r="CC36" s="281"/>
      <c r="CD36" s="266"/>
      <c r="CE36" s="266"/>
      <c r="CF36" s="217"/>
      <c r="CG36" s="266"/>
      <c r="CH36" s="266"/>
      <c r="CI36" s="217"/>
      <c r="CJ36" s="266"/>
      <c r="CK36" s="266"/>
      <c r="CL36" s="217"/>
      <c r="CM36" s="266"/>
      <c r="CN36" s="266"/>
      <c r="CO36" s="266"/>
      <c r="CP36" s="266"/>
      <c r="CQ36" s="266"/>
      <c r="CR36" s="275"/>
      <c r="CS36" s="542"/>
      <c r="CT36" s="547">
        <f t="shared" si="17"/>
        <v>0</v>
      </c>
      <c r="CU36" s="411"/>
      <c r="CV36" s="423"/>
      <c r="CW36" s="413"/>
      <c r="CX36" s="413"/>
      <c r="CY36" s="413"/>
      <c r="CZ36" s="413"/>
      <c r="DA36" s="413"/>
      <c r="DB36" s="413"/>
      <c r="DC36" s="413"/>
      <c r="DD36" s="413"/>
      <c r="DE36" s="413"/>
      <c r="DF36" s="413"/>
      <c r="DG36" s="413"/>
      <c r="DH36" s="413"/>
      <c r="DI36" s="413"/>
      <c r="DJ36" s="413"/>
      <c r="DK36" s="413"/>
      <c r="DL36" s="413"/>
      <c r="DM36" s="413"/>
      <c r="DN36" s="413"/>
      <c r="DO36" s="413"/>
      <c r="DP36" s="413"/>
      <c r="DQ36" s="413"/>
      <c r="DR36" s="416"/>
      <c r="DS36" s="464"/>
      <c r="DT36" s="522">
        <f t="shared" si="18"/>
        <v>0</v>
      </c>
      <c r="DU36" s="411"/>
      <c r="DV36" s="413"/>
      <c r="DW36" s="413"/>
      <c r="DX36" s="413"/>
      <c r="DY36" s="413"/>
      <c r="DZ36" s="448"/>
      <c r="EA36" s="448"/>
      <c r="EB36" s="413"/>
      <c r="EC36" s="416"/>
      <c r="ED36" s="464"/>
      <c r="EE36" s="522">
        <f t="shared" si="19"/>
        <v>0</v>
      </c>
      <c r="EF36" s="411"/>
      <c r="EG36" s="413"/>
      <c r="EH36" s="413"/>
      <c r="EI36" s="413"/>
      <c r="EJ36" s="464"/>
      <c r="EK36" s="481"/>
      <c r="EL36" s="473"/>
      <c r="EM36" s="448"/>
      <c r="EN36" s="448"/>
      <c r="EO36" s="448"/>
      <c r="EP36" s="448"/>
      <c r="EQ36" s="500"/>
      <c r="ER36" s="509">
        <f t="shared" si="20"/>
        <v>0</v>
      </c>
      <c r="ES36" s="560"/>
      <c r="ET36" s="561"/>
      <c r="EU36" s="512" t="str">
        <f t="shared" si="36"/>
        <v/>
      </c>
      <c r="EV36" s="397">
        <f t="shared" si="11"/>
        <v>43720</v>
      </c>
      <c r="EW36" s="403">
        <f t="shared" si="12"/>
        <v>43720</v>
      </c>
      <c r="EX36" s="185"/>
      <c r="EY36" s="411"/>
      <c r="EZ36" s="413"/>
      <c r="FA36" s="413"/>
      <c r="FB36" s="413"/>
      <c r="FC36" s="413"/>
      <c r="FD36" s="522">
        <f t="shared" si="13"/>
        <v>0</v>
      </c>
      <c r="FE36" s="473"/>
      <c r="FF36" s="448"/>
      <c r="FG36" s="448"/>
      <c r="FH36" s="448"/>
      <c r="FI36" s="448"/>
      <c r="FJ36" s="554"/>
      <c r="FK36" s="509">
        <f t="shared" si="22"/>
        <v>0</v>
      </c>
      <c r="FL36" s="473"/>
      <c r="FM36" s="448"/>
      <c r="FN36" s="448"/>
      <c r="FO36" s="448"/>
      <c r="FP36" s="448"/>
      <c r="FQ36" s="572"/>
      <c r="FR36" s="509">
        <f t="shared" si="23"/>
        <v>0</v>
      </c>
      <c r="FS36" s="411"/>
      <c r="FT36" s="413"/>
      <c r="FU36" s="413"/>
      <c r="FV36" s="413"/>
      <c r="FW36" s="413"/>
      <c r="FX36" s="448"/>
      <c r="FY36" s="448"/>
      <c r="FZ36" s="413"/>
      <c r="GA36" s="416"/>
      <c r="GB36" s="464"/>
      <c r="GC36" s="522">
        <f t="shared" si="24"/>
        <v>0</v>
      </c>
      <c r="GD36" s="185"/>
      <c r="GE36" s="580"/>
      <c r="GF36" s="587"/>
      <c r="GG36" s="592"/>
      <c r="GH36" s="600"/>
      <c r="GI36" s="606"/>
      <c r="GJ36" s="615"/>
      <c r="GK36" s="628"/>
      <c r="GL36" s="634"/>
      <c r="GM36" s="644"/>
      <c r="GN36" s="656"/>
      <c r="GO36" s="662"/>
      <c r="GP36" s="672"/>
      <c r="GQ36" s="680">
        <f t="shared" si="25"/>
        <v>0</v>
      </c>
      <c r="GR36" s="685">
        <f t="shared" si="14"/>
        <v>43720</v>
      </c>
      <c r="GS36" s="686">
        <f t="shared" si="15"/>
        <v>43720</v>
      </c>
      <c r="GT36" s="228"/>
      <c r="GU36" s="228"/>
      <c r="GV36" s="228"/>
      <c r="GW36" s="228"/>
      <c r="GX36" s="228"/>
      <c r="GY36" s="228"/>
      <c r="GZ36" s="228"/>
      <c r="HA36" s="228"/>
      <c r="HB36" s="228"/>
      <c r="HC36" s="228"/>
      <c r="HD36" s="228"/>
      <c r="HE36" s="228"/>
      <c r="HF36" s="228"/>
      <c r="HG36" s="228"/>
      <c r="HH36" s="228"/>
      <c r="HI36" s="228"/>
      <c r="HJ36" s="228"/>
      <c r="HK36" s="228"/>
      <c r="HL36" s="228"/>
      <c r="HM36" s="228"/>
      <c r="HN36" s="228"/>
      <c r="HO36" s="228"/>
      <c r="HP36" s="228"/>
      <c r="HQ36" s="228"/>
      <c r="HR36" s="228"/>
      <c r="HS36" s="228"/>
      <c r="HT36" s="228"/>
      <c r="HU36" s="228"/>
      <c r="HV36" s="228"/>
      <c r="HW36" s="228"/>
      <c r="HX36" s="228"/>
      <c r="HY36" s="228"/>
      <c r="HZ36" s="228"/>
      <c r="IA36" s="228"/>
      <c r="IB36" s="228"/>
      <c r="IC36" s="228"/>
      <c r="ID36" s="228"/>
      <c r="IE36" s="228"/>
      <c r="IF36" s="228"/>
      <c r="IG36" s="228"/>
      <c r="IH36" s="228"/>
      <c r="II36" s="228"/>
      <c r="IJ36" s="228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  <c r="IW36" s="228"/>
      <c r="IX36" s="228"/>
      <c r="IY36" s="228"/>
      <c r="IZ36" s="228"/>
      <c r="JA36" s="228"/>
      <c r="JB36" s="228"/>
      <c r="JC36" s="228"/>
      <c r="JD36" s="228"/>
      <c r="JE36" s="228"/>
      <c r="JF36" s="228"/>
      <c r="JG36" s="228"/>
      <c r="JH36" s="228"/>
      <c r="JI36" s="228"/>
      <c r="JJ36" s="228"/>
      <c r="JK36" s="228"/>
      <c r="JL36" s="228"/>
      <c r="JM36" s="228"/>
      <c r="JN36" s="228"/>
      <c r="JO36" s="228"/>
      <c r="JP36" s="228"/>
      <c r="JQ36" s="228"/>
      <c r="JR36" s="228"/>
      <c r="JS36" s="228"/>
      <c r="JT36" s="228"/>
      <c r="JU36" s="228"/>
      <c r="JV36" s="228"/>
    </row>
    <row r="37" spans="1:282" s="171" customFormat="1" ht="18" customHeight="1" x14ac:dyDescent="0.2">
      <c r="A37" s="260"/>
      <c r="B37" s="738">
        <v>9</v>
      </c>
      <c r="C37" s="787"/>
      <c r="D37" s="1120"/>
      <c r="E37" s="1133"/>
      <c r="F37" s="313">
        <f t="shared" si="34"/>
        <v>43721</v>
      </c>
      <c r="G37" s="336">
        <f t="shared" si="35"/>
        <v>43721</v>
      </c>
      <c r="H37" s="844"/>
      <c r="I37" s="977"/>
      <c r="J37" s="978"/>
      <c r="K37" s="978"/>
      <c r="L37" s="979"/>
      <c r="M37" s="748"/>
      <c r="N37" s="770"/>
      <c r="O37" s="760"/>
      <c r="P37" s="717"/>
      <c r="Q37" s="707"/>
      <c r="R37" s="875"/>
      <c r="S37" s="837"/>
      <c r="T37" s="791"/>
      <c r="U37" s="792"/>
      <c r="V37" s="793"/>
      <c r="W37" s="794"/>
      <c r="X37" s="795"/>
      <c r="Y37" s="872"/>
      <c r="Z37" s="72"/>
      <c r="AA37" s="361"/>
      <c r="AB37" s="366"/>
      <c r="AC37" s="314"/>
      <c r="AD37" s="314"/>
      <c r="AE37" s="314"/>
      <c r="AF37" s="314"/>
      <c r="AG37" s="314"/>
      <c r="AH37" s="285"/>
      <c r="AI37" s="263"/>
      <c r="AJ37" s="263"/>
      <c r="AK37" s="262"/>
      <c r="AL37" s="263"/>
      <c r="AM37" s="263"/>
      <c r="AN37" s="266"/>
      <c r="AO37" s="266"/>
      <c r="AP37" s="200"/>
      <c r="AQ37" s="262"/>
      <c r="AR37" s="262"/>
      <c r="AS37" s="263"/>
      <c r="AT37" s="263"/>
      <c r="AU37" s="262"/>
      <c r="AV37" s="263"/>
      <c r="AW37" s="263"/>
      <c r="AX37" s="263"/>
      <c r="AY37" s="263"/>
      <c r="AZ37" s="262"/>
      <c r="BA37" s="262"/>
      <c r="BB37" s="263"/>
      <c r="BC37" s="263"/>
      <c r="BD37" s="262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438"/>
      <c r="BW37" s="438"/>
      <c r="BX37" s="529"/>
      <c r="BY37" s="537">
        <f t="shared" si="16"/>
        <v>0</v>
      </c>
      <c r="BZ37" s="326"/>
      <c r="CA37" s="263"/>
      <c r="CB37" s="263"/>
      <c r="CC37" s="362"/>
      <c r="CD37" s="262"/>
      <c r="CE37" s="262"/>
      <c r="CF37" s="263"/>
      <c r="CG37" s="262"/>
      <c r="CH37" s="263"/>
      <c r="CI37" s="263"/>
      <c r="CJ37" s="262"/>
      <c r="CK37" s="263"/>
      <c r="CL37" s="263"/>
      <c r="CM37" s="262"/>
      <c r="CN37" s="263"/>
      <c r="CO37" s="263"/>
      <c r="CP37" s="263"/>
      <c r="CQ37" s="263"/>
      <c r="CR37" s="276"/>
      <c r="CS37" s="529"/>
      <c r="CT37" s="548">
        <f t="shared" si="17"/>
        <v>0</v>
      </c>
      <c r="CU37" s="411"/>
      <c r="CV37" s="423"/>
      <c r="CW37" s="413"/>
      <c r="CX37" s="413"/>
      <c r="CY37" s="413"/>
      <c r="CZ37" s="413"/>
      <c r="DA37" s="413"/>
      <c r="DB37" s="413"/>
      <c r="DC37" s="413"/>
      <c r="DD37" s="413"/>
      <c r="DE37" s="413"/>
      <c r="DF37" s="413"/>
      <c r="DG37" s="413"/>
      <c r="DH37" s="413"/>
      <c r="DI37" s="413"/>
      <c r="DJ37" s="413"/>
      <c r="DK37" s="413"/>
      <c r="DL37" s="413"/>
      <c r="DM37" s="413"/>
      <c r="DN37" s="413"/>
      <c r="DO37" s="413"/>
      <c r="DP37" s="413"/>
      <c r="DQ37" s="413"/>
      <c r="DR37" s="416"/>
      <c r="DS37" s="464"/>
      <c r="DT37" s="522">
        <f t="shared" si="18"/>
        <v>0</v>
      </c>
      <c r="DU37" s="411"/>
      <c r="DV37" s="413"/>
      <c r="DW37" s="413"/>
      <c r="DX37" s="413"/>
      <c r="DY37" s="413"/>
      <c r="DZ37" s="448"/>
      <c r="EA37" s="448"/>
      <c r="EB37" s="413"/>
      <c r="EC37" s="416"/>
      <c r="ED37" s="464"/>
      <c r="EE37" s="522">
        <f t="shared" si="19"/>
        <v>0</v>
      </c>
      <c r="EF37" s="411"/>
      <c r="EG37" s="413"/>
      <c r="EH37" s="413"/>
      <c r="EI37" s="413"/>
      <c r="EJ37" s="464"/>
      <c r="EK37" s="481"/>
      <c r="EL37" s="473"/>
      <c r="EM37" s="448"/>
      <c r="EN37" s="448"/>
      <c r="EO37" s="448"/>
      <c r="EP37" s="448"/>
      <c r="EQ37" s="500"/>
      <c r="ER37" s="509">
        <f t="shared" si="20"/>
        <v>0</v>
      </c>
      <c r="ES37" s="560"/>
      <c r="ET37" s="561"/>
      <c r="EU37" s="512" t="str">
        <f t="shared" ref="EU37" si="37">IF(SUM(ES37:ET37)=0,"",SUM(ES37:ET37))</f>
        <v/>
      </c>
      <c r="EV37" s="396">
        <f t="shared" si="11"/>
        <v>43721</v>
      </c>
      <c r="EW37" s="402">
        <f t="shared" si="12"/>
        <v>43721</v>
      </c>
      <c r="EX37" s="173"/>
      <c r="EY37" s="411"/>
      <c r="EZ37" s="413"/>
      <c r="FA37" s="413"/>
      <c r="FB37" s="413"/>
      <c r="FC37" s="413"/>
      <c r="FD37" s="522">
        <f t="shared" si="13"/>
        <v>0</v>
      </c>
      <c r="FE37" s="473"/>
      <c r="FF37" s="448"/>
      <c r="FG37" s="448"/>
      <c r="FH37" s="448"/>
      <c r="FI37" s="448"/>
      <c r="FJ37" s="554"/>
      <c r="FK37" s="509">
        <f t="shared" si="22"/>
        <v>0</v>
      </c>
      <c r="FL37" s="473"/>
      <c r="FM37" s="448"/>
      <c r="FN37" s="448"/>
      <c r="FO37" s="448"/>
      <c r="FP37" s="448"/>
      <c r="FQ37" s="572"/>
      <c r="FR37" s="509">
        <f t="shared" si="23"/>
        <v>0</v>
      </c>
      <c r="FS37" s="411"/>
      <c r="FT37" s="413"/>
      <c r="FU37" s="413"/>
      <c r="FV37" s="413"/>
      <c r="FW37" s="413"/>
      <c r="FX37" s="448"/>
      <c r="FY37" s="448"/>
      <c r="FZ37" s="413"/>
      <c r="GA37" s="416"/>
      <c r="GB37" s="464"/>
      <c r="GC37" s="522">
        <f t="shared" si="24"/>
        <v>0</v>
      </c>
      <c r="GD37" s="173"/>
      <c r="GE37" s="577"/>
      <c r="GF37" s="587"/>
      <c r="GG37" s="592"/>
      <c r="GH37" s="597"/>
      <c r="GI37" s="609"/>
      <c r="GJ37" s="618"/>
      <c r="GK37" s="624"/>
      <c r="GL37" s="637"/>
      <c r="GM37" s="646"/>
      <c r="GN37" s="652"/>
      <c r="GO37" s="665"/>
      <c r="GP37" s="674"/>
      <c r="GQ37" s="680">
        <f t="shared" si="25"/>
        <v>0</v>
      </c>
      <c r="GR37" s="683">
        <f t="shared" si="14"/>
        <v>43721</v>
      </c>
      <c r="GS37" s="684">
        <f t="shared" si="15"/>
        <v>43721</v>
      </c>
      <c r="GT37" s="227"/>
      <c r="GU37" s="227"/>
      <c r="GV37" s="227"/>
      <c r="GW37" s="227"/>
      <c r="GX37" s="227"/>
      <c r="GY37" s="227"/>
      <c r="GZ37" s="227"/>
      <c r="HA37" s="227"/>
      <c r="HB37" s="227"/>
      <c r="HC37" s="227"/>
      <c r="HD37" s="227"/>
      <c r="HE37" s="227"/>
      <c r="HF37" s="227"/>
      <c r="HG37" s="227"/>
      <c r="HH37" s="227"/>
      <c r="HI37" s="227"/>
      <c r="HJ37" s="227"/>
      <c r="HK37" s="227"/>
      <c r="HL37" s="227"/>
      <c r="HM37" s="227"/>
      <c r="HN37" s="227"/>
      <c r="HO37" s="227"/>
      <c r="HP37" s="227"/>
      <c r="HQ37" s="227"/>
      <c r="HR37" s="227"/>
      <c r="HS37" s="227"/>
      <c r="HT37" s="227"/>
      <c r="HU37" s="227"/>
      <c r="HV37" s="227"/>
      <c r="HW37" s="227"/>
      <c r="HX37" s="227"/>
      <c r="HY37" s="227"/>
      <c r="HZ37" s="227"/>
      <c r="IA37" s="227"/>
      <c r="IB37" s="227"/>
      <c r="IC37" s="227"/>
      <c r="ID37" s="227"/>
      <c r="IE37" s="227"/>
      <c r="IF37" s="227"/>
      <c r="IG37" s="227"/>
      <c r="IH37" s="227"/>
      <c r="II37" s="227"/>
      <c r="IJ37" s="227"/>
      <c r="IK37" s="227"/>
      <c r="IL37" s="227"/>
      <c r="IM37" s="227"/>
      <c r="IN37" s="227"/>
      <c r="IO37" s="227"/>
      <c r="IP37" s="227"/>
      <c r="IQ37" s="227"/>
      <c r="IR37" s="227"/>
      <c r="IS37" s="227"/>
      <c r="IT37" s="227"/>
      <c r="IU37" s="227"/>
      <c r="IV37" s="227"/>
      <c r="IW37" s="227"/>
      <c r="IX37" s="227"/>
      <c r="IY37" s="227"/>
      <c r="IZ37" s="227"/>
      <c r="JA37" s="227"/>
      <c r="JB37" s="227"/>
      <c r="JC37" s="227"/>
      <c r="JD37" s="227"/>
      <c r="JE37" s="227"/>
      <c r="JF37" s="227"/>
      <c r="JG37" s="227"/>
      <c r="JH37" s="227"/>
      <c r="JI37" s="227"/>
      <c r="JJ37" s="227"/>
      <c r="JK37" s="227"/>
      <c r="JL37" s="227"/>
      <c r="JM37" s="227"/>
      <c r="JN37" s="227"/>
      <c r="JO37" s="227"/>
      <c r="JP37" s="227"/>
      <c r="JQ37" s="227"/>
      <c r="JR37" s="227"/>
      <c r="JS37" s="227"/>
      <c r="JT37" s="227"/>
      <c r="JU37" s="227"/>
      <c r="JV37" s="227"/>
    </row>
    <row r="38" spans="1:282" s="2" customFormat="1" ht="18" customHeight="1" x14ac:dyDescent="0.2">
      <c r="A38" s="175"/>
      <c r="B38" s="738">
        <v>10</v>
      </c>
      <c r="C38" s="787"/>
      <c r="D38" s="1120"/>
      <c r="E38" s="1133"/>
      <c r="F38" s="313">
        <f t="shared" si="34"/>
        <v>43722</v>
      </c>
      <c r="G38" s="336">
        <f t="shared" si="35"/>
        <v>43722</v>
      </c>
      <c r="H38" s="846"/>
      <c r="I38" s="1141"/>
      <c r="J38" s="1142"/>
      <c r="K38" s="1142"/>
      <c r="L38" s="1143"/>
      <c r="M38" s="748"/>
      <c r="N38" s="774"/>
      <c r="O38" s="208"/>
      <c r="P38" s="718"/>
      <c r="Q38" s="707"/>
      <c r="R38" s="875"/>
      <c r="S38" s="837"/>
      <c r="T38" s="791"/>
      <c r="U38" s="809"/>
      <c r="V38" s="797"/>
      <c r="W38" s="796"/>
      <c r="X38" s="795"/>
      <c r="Y38" s="872"/>
      <c r="Z38" s="170"/>
      <c r="AA38" s="363"/>
      <c r="AB38" s="366"/>
      <c r="AC38" s="182"/>
      <c r="AD38" s="182"/>
      <c r="AE38" s="314"/>
      <c r="AF38" s="314"/>
      <c r="AG38" s="314"/>
      <c r="AH38" s="285"/>
      <c r="AI38" s="263"/>
      <c r="AJ38" s="263"/>
      <c r="AK38" s="262"/>
      <c r="AL38" s="263"/>
      <c r="AM38" s="263"/>
      <c r="AN38" s="266"/>
      <c r="AO38" s="266"/>
      <c r="AP38" s="266"/>
      <c r="AQ38" s="262"/>
      <c r="AR38" s="262"/>
      <c r="AS38" s="263"/>
      <c r="AT38" s="263"/>
      <c r="AU38" s="262"/>
      <c r="AV38" s="263"/>
      <c r="AW38" s="263"/>
      <c r="AX38" s="263"/>
      <c r="AY38" s="263"/>
      <c r="AZ38" s="262"/>
      <c r="BA38" s="262"/>
      <c r="BB38" s="263"/>
      <c r="BC38" s="263"/>
      <c r="BD38" s="262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438"/>
      <c r="BW38" s="438"/>
      <c r="BX38" s="529"/>
      <c r="BY38" s="537">
        <f t="shared" si="16"/>
        <v>0</v>
      </c>
      <c r="BZ38" s="326"/>
      <c r="CA38" s="263"/>
      <c r="CB38" s="263"/>
      <c r="CC38" s="362"/>
      <c r="CD38" s="262"/>
      <c r="CE38" s="262"/>
      <c r="CF38" s="263"/>
      <c r="CG38" s="262"/>
      <c r="CH38" s="263"/>
      <c r="CI38" s="263"/>
      <c r="CJ38" s="262"/>
      <c r="CK38" s="263"/>
      <c r="CL38" s="263"/>
      <c r="CM38" s="262"/>
      <c r="CN38" s="263"/>
      <c r="CO38" s="263"/>
      <c r="CP38" s="263"/>
      <c r="CQ38" s="263"/>
      <c r="CR38" s="276"/>
      <c r="CS38" s="529"/>
      <c r="CT38" s="548">
        <f t="shared" si="17"/>
        <v>0</v>
      </c>
      <c r="CU38" s="411"/>
      <c r="CV38" s="412"/>
      <c r="CW38" s="413"/>
      <c r="CX38" s="413"/>
      <c r="CY38" s="413"/>
      <c r="CZ38" s="413"/>
      <c r="DA38" s="413"/>
      <c r="DB38" s="413"/>
      <c r="DC38" s="413"/>
      <c r="DD38" s="413"/>
      <c r="DE38" s="413"/>
      <c r="DF38" s="413"/>
      <c r="DG38" s="413"/>
      <c r="DH38" s="413"/>
      <c r="DI38" s="413"/>
      <c r="DJ38" s="413"/>
      <c r="DK38" s="413"/>
      <c r="DL38" s="413"/>
      <c r="DM38" s="413"/>
      <c r="DN38" s="413"/>
      <c r="DO38" s="413"/>
      <c r="DP38" s="413"/>
      <c r="DQ38" s="413"/>
      <c r="DR38" s="416"/>
      <c r="DS38" s="464"/>
      <c r="DT38" s="522">
        <f t="shared" si="18"/>
        <v>0</v>
      </c>
      <c r="DU38" s="411"/>
      <c r="DV38" s="413"/>
      <c r="DW38" s="413"/>
      <c r="DX38" s="413"/>
      <c r="DY38" s="413"/>
      <c r="DZ38" s="448"/>
      <c r="EA38" s="448"/>
      <c r="EB38" s="413"/>
      <c r="EC38" s="416"/>
      <c r="ED38" s="464"/>
      <c r="EE38" s="522">
        <f t="shared" si="19"/>
        <v>0</v>
      </c>
      <c r="EF38" s="411"/>
      <c r="EG38" s="413"/>
      <c r="EH38" s="413"/>
      <c r="EI38" s="413"/>
      <c r="EJ38" s="464"/>
      <c r="EK38" s="481"/>
      <c r="EL38" s="473"/>
      <c r="EM38" s="448"/>
      <c r="EN38" s="448"/>
      <c r="EO38" s="448"/>
      <c r="EP38" s="448"/>
      <c r="EQ38" s="500"/>
      <c r="ER38" s="509">
        <f t="shared" si="20"/>
        <v>0</v>
      </c>
      <c r="ES38" s="560"/>
      <c r="ET38" s="561"/>
      <c r="EU38" s="512" t="str">
        <f t="shared" ref="EU38" si="38">IF(SUM(ES38:ET38)=0,"",SUM(ES38:ET38))</f>
        <v/>
      </c>
      <c r="EV38" s="396">
        <f t="shared" si="11"/>
        <v>43722</v>
      </c>
      <c r="EW38" s="402">
        <f t="shared" si="12"/>
        <v>43722</v>
      </c>
      <c r="EX38" s="173"/>
      <c r="EY38" s="411"/>
      <c r="EZ38" s="413"/>
      <c r="FA38" s="413"/>
      <c r="FB38" s="413"/>
      <c r="FC38" s="413"/>
      <c r="FD38" s="522">
        <f t="shared" si="13"/>
        <v>0</v>
      </c>
      <c r="FE38" s="473"/>
      <c r="FF38" s="448"/>
      <c r="FG38" s="448"/>
      <c r="FH38" s="448"/>
      <c r="FI38" s="448"/>
      <c r="FJ38" s="554"/>
      <c r="FK38" s="509">
        <f t="shared" si="22"/>
        <v>0</v>
      </c>
      <c r="FL38" s="473"/>
      <c r="FM38" s="448"/>
      <c r="FN38" s="448"/>
      <c r="FO38" s="448"/>
      <c r="FP38" s="448"/>
      <c r="FQ38" s="572"/>
      <c r="FR38" s="509">
        <f t="shared" si="23"/>
        <v>0</v>
      </c>
      <c r="FS38" s="411"/>
      <c r="FT38" s="413"/>
      <c r="FU38" s="413"/>
      <c r="FV38" s="413"/>
      <c r="FW38" s="413"/>
      <c r="FX38" s="448"/>
      <c r="FY38" s="448"/>
      <c r="FZ38" s="413"/>
      <c r="GA38" s="416"/>
      <c r="GB38" s="464"/>
      <c r="GC38" s="522">
        <f t="shared" si="24"/>
        <v>0</v>
      </c>
      <c r="GD38" s="173"/>
      <c r="GE38" s="577"/>
      <c r="GF38" s="587"/>
      <c r="GG38" s="592"/>
      <c r="GH38" s="597"/>
      <c r="GI38" s="609"/>
      <c r="GJ38" s="618"/>
      <c r="GK38" s="624"/>
      <c r="GL38" s="637"/>
      <c r="GM38" s="646"/>
      <c r="GN38" s="652"/>
      <c r="GO38" s="665"/>
      <c r="GP38" s="674"/>
      <c r="GQ38" s="680">
        <f t="shared" si="25"/>
        <v>0</v>
      </c>
      <c r="GR38" s="683">
        <f t="shared" si="14"/>
        <v>43722</v>
      </c>
      <c r="GS38" s="684">
        <f t="shared" si="15"/>
        <v>43722</v>
      </c>
      <c r="GT38" s="228"/>
      <c r="GU38" s="228"/>
      <c r="GV38" s="228"/>
      <c r="GW38" s="228"/>
      <c r="GX38" s="228"/>
      <c r="GY38" s="228"/>
      <c r="GZ38" s="228"/>
      <c r="HA38" s="228"/>
      <c r="HB38" s="228"/>
      <c r="HC38" s="228"/>
      <c r="HD38" s="228"/>
      <c r="HE38" s="228"/>
      <c r="HF38" s="228"/>
      <c r="HG38" s="228"/>
      <c r="HH38" s="228"/>
      <c r="HI38" s="228"/>
      <c r="HJ38" s="228"/>
      <c r="HK38" s="228"/>
      <c r="HL38" s="228"/>
      <c r="HM38" s="228"/>
      <c r="HN38" s="228"/>
      <c r="HO38" s="228"/>
      <c r="HP38" s="228"/>
      <c r="HQ38" s="228"/>
      <c r="HR38" s="228"/>
      <c r="HS38" s="228"/>
      <c r="HT38" s="228"/>
      <c r="HU38" s="228"/>
      <c r="HV38" s="228"/>
      <c r="HW38" s="228"/>
      <c r="HX38" s="228"/>
      <c r="HY38" s="228"/>
      <c r="HZ38" s="228"/>
      <c r="IA38" s="228"/>
      <c r="IB38" s="228"/>
      <c r="IC38" s="228"/>
      <c r="ID38" s="228"/>
      <c r="IE38" s="228"/>
      <c r="IF38" s="228"/>
      <c r="IG38" s="228"/>
      <c r="IH38" s="228"/>
      <c r="II38" s="228"/>
      <c r="IJ38" s="228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  <c r="IU38" s="228"/>
      <c r="IV38" s="228"/>
      <c r="IW38" s="228"/>
      <c r="IX38" s="228"/>
      <c r="IY38" s="228"/>
      <c r="IZ38" s="228"/>
      <c r="JA38" s="228"/>
      <c r="JB38" s="228"/>
      <c r="JC38" s="228"/>
      <c r="JD38" s="228"/>
      <c r="JE38" s="228"/>
      <c r="JF38" s="228"/>
      <c r="JG38" s="228"/>
      <c r="JH38" s="228"/>
      <c r="JI38" s="228"/>
      <c r="JJ38" s="228"/>
      <c r="JK38" s="228"/>
      <c r="JL38" s="228"/>
      <c r="JM38" s="228"/>
      <c r="JN38" s="228"/>
      <c r="JO38" s="228"/>
      <c r="JP38" s="228"/>
      <c r="JQ38" s="228"/>
      <c r="JR38" s="228"/>
      <c r="JS38" s="228"/>
      <c r="JT38" s="228"/>
      <c r="JU38" s="228"/>
      <c r="JV38" s="228"/>
    </row>
    <row r="39" spans="1:282" s="2" customFormat="1" ht="18" customHeight="1" x14ac:dyDescent="0.2">
      <c r="A39" s="175"/>
      <c r="B39" s="737"/>
      <c r="C39" s="786"/>
      <c r="D39" s="339"/>
      <c r="E39" s="1133"/>
      <c r="F39" s="340">
        <f t="shared" si="34"/>
        <v>43723</v>
      </c>
      <c r="G39" s="317">
        <f t="shared" si="35"/>
        <v>43723</v>
      </c>
      <c r="H39" s="342"/>
      <c r="I39" s="859"/>
      <c r="J39" s="218"/>
      <c r="K39" s="218"/>
      <c r="L39" s="849"/>
      <c r="M39" s="750"/>
      <c r="N39" s="775"/>
      <c r="O39" s="763"/>
      <c r="P39" s="720"/>
      <c r="Q39" s="711"/>
      <c r="R39" s="879"/>
      <c r="S39" s="841"/>
      <c r="T39" s="810"/>
      <c r="U39" s="811"/>
      <c r="V39" s="812"/>
      <c r="W39" s="813"/>
      <c r="X39" s="814"/>
      <c r="Y39" s="885"/>
      <c r="Z39" s="72"/>
      <c r="AA39" s="367"/>
      <c r="AB39" s="320"/>
      <c r="AC39" s="320"/>
      <c r="AD39" s="320"/>
      <c r="AE39" s="320"/>
      <c r="AF39" s="320"/>
      <c r="AG39" s="320"/>
      <c r="AH39" s="320"/>
      <c r="AI39" s="320"/>
      <c r="AJ39" s="368"/>
      <c r="AK39" s="320"/>
      <c r="AL39" s="320"/>
      <c r="AM39" s="321"/>
      <c r="AN39" s="320"/>
      <c r="AO39" s="320"/>
      <c r="AP39" s="320"/>
      <c r="AQ39" s="181"/>
      <c r="AR39" s="320"/>
      <c r="AS39" s="320"/>
      <c r="AT39" s="181"/>
      <c r="AU39" s="320"/>
      <c r="AV39" s="320"/>
      <c r="AW39" s="320"/>
      <c r="AX39" s="320"/>
      <c r="AY39" s="368"/>
      <c r="AZ39" s="181"/>
      <c r="BA39" s="321"/>
      <c r="BB39" s="320"/>
      <c r="BC39" s="368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0"/>
      <c r="BO39" s="320"/>
      <c r="BP39" s="320"/>
      <c r="BQ39" s="320"/>
      <c r="BR39" s="320"/>
      <c r="BS39" s="320"/>
      <c r="BT39" s="320"/>
      <c r="BU39" s="320"/>
      <c r="BV39" s="320"/>
      <c r="BW39" s="320"/>
      <c r="BX39" s="528"/>
      <c r="BY39" s="538">
        <f t="shared" si="16"/>
        <v>0</v>
      </c>
      <c r="BZ39" s="327"/>
      <c r="CA39" s="322"/>
      <c r="CB39" s="322"/>
      <c r="CC39" s="279"/>
      <c r="CD39" s="320"/>
      <c r="CE39" s="320"/>
      <c r="CF39" s="368"/>
      <c r="CG39" s="320"/>
      <c r="CH39" s="320"/>
      <c r="CI39" s="368"/>
      <c r="CJ39" s="320"/>
      <c r="CK39" s="320"/>
      <c r="CL39" s="368"/>
      <c r="CM39" s="320"/>
      <c r="CN39" s="320"/>
      <c r="CO39" s="320"/>
      <c r="CP39" s="320"/>
      <c r="CQ39" s="320"/>
      <c r="CR39" s="273"/>
      <c r="CS39" s="543"/>
      <c r="CT39" s="548">
        <f t="shared" si="17"/>
        <v>0</v>
      </c>
      <c r="CU39" s="417"/>
      <c r="CV39" s="418"/>
      <c r="CW39" s="419"/>
      <c r="CX39" s="420"/>
      <c r="CY39" s="420"/>
      <c r="CZ39" s="419"/>
      <c r="DA39" s="419"/>
      <c r="DB39" s="419"/>
      <c r="DC39" s="419"/>
      <c r="DD39" s="419"/>
      <c r="DE39" s="419"/>
      <c r="DF39" s="419"/>
      <c r="DG39" s="419"/>
      <c r="DH39" s="419"/>
      <c r="DI39" s="419"/>
      <c r="DJ39" s="420"/>
      <c r="DK39" s="420"/>
      <c r="DL39" s="420"/>
      <c r="DM39" s="420"/>
      <c r="DN39" s="420"/>
      <c r="DO39" s="420"/>
      <c r="DP39" s="420"/>
      <c r="DQ39" s="420"/>
      <c r="DR39" s="421"/>
      <c r="DS39" s="465"/>
      <c r="DT39" s="522">
        <f t="shared" si="18"/>
        <v>0</v>
      </c>
      <c r="DU39" s="417"/>
      <c r="DV39" s="420"/>
      <c r="DW39" s="420"/>
      <c r="DX39" s="420"/>
      <c r="DY39" s="420"/>
      <c r="DZ39" s="449"/>
      <c r="EA39" s="449"/>
      <c r="EB39" s="420"/>
      <c r="EC39" s="421"/>
      <c r="ED39" s="465"/>
      <c r="EE39" s="522">
        <f t="shared" si="19"/>
        <v>0</v>
      </c>
      <c r="EF39" s="417"/>
      <c r="EG39" s="420"/>
      <c r="EH39" s="420"/>
      <c r="EI39" s="420"/>
      <c r="EJ39" s="465"/>
      <c r="EK39" s="482"/>
      <c r="EL39" s="474"/>
      <c r="EM39" s="449"/>
      <c r="EN39" s="449"/>
      <c r="EO39" s="449"/>
      <c r="EP39" s="449"/>
      <c r="EQ39" s="501"/>
      <c r="ER39" s="509">
        <f t="shared" si="20"/>
        <v>0</v>
      </c>
      <c r="ES39" s="562"/>
      <c r="ET39" s="563"/>
      <c r="EU39" s="513"/>
      <c r="EV39" s="398">
        <f t="shared" si="11"/>
        <v>43723</v>
      </c>
      <c r="EW39" s="404">
        <f t="shared" si="12"/>
        <v>43723</v>
      </c>
      <c r="EX39" s="173"/>
      <c r="EY39" s="417"/>
      <c r="EZ39" s="420"/>
      <c r="FA39" s="420"/>
      <c r="FB39" s="420"/>
      <c r="FC39" s="420"/>
      <c r="FD39" s="522">
        <f t="shared" si="13"/>
        <v>0</v>
      </c>
      <c r="FE39" s="474"/>
      <c r="FF39" s="449"/>
      <c r="FG39" s="449"/>
      <c r="FH39" s="449"/>
      <c r="FI39" s="449"/>
      <c r="FJ39" s="555"/>
      <c r="FK39" s="509">
        <f t="shared" si="22"/>
        <v>0</v>
      </c>
      <c r="FL39" s="474"/>
      <c r="FM39" s="449"/>
      <c r="FN39" s="449"/>
      <c r="FO39" s="449"/>
      <c r="FP39" s="449"/>
      <c r="FQ39" s="573"/>
      <c r="FR39" s="509">
        <f t="shared" si="23"/>
        <v>0</v>
      </c>
      <c r="FS39" s="417"/>
      <c r="FT39" s="420"/>
      <c r="FU39" s="420"/>
      <c r="FV39" s="420"/>
      <c r="FW39" s="420"/>
      <c r="FX39" s="449"/>
      <c r="FY39" s="449"/>
      <c r="FZ39" s="420"/>
      <c r="GA39" s="421"/>
      <c r="GB39" s="465"/>
      <c r="GC39" s="522">
        <f t="shared" si="24"/>
        <v>0</v>
      </c>
      <c r="GD39" s="173"/>
      <c r="GE39" s="579"/>
      <c r="GF39" s="588"/>
      <c r="GG39" s="593"/>
      <c r="GH39" s="599"/>
      <c r="GI39" s="608"/>
      <c r="GJ39" s="617"/>
      <c r="GK39" s="627"/>
      <c r="GL39" s="636"/>
      <c r="GM39" s="645"/>
      <c r="GN39" s="655"/>
      <c r="GO39" s="664"/>
      <c r="GP39" s="673"/>
      <c r="GQ39" s="680">
        <f t="shared" si="25"/>
        <v>0</v>
      </c>
      <c r="GR39" s="687">
        <f t="shared" si="14"/>
        <v>43723</v>
      </c>
      <c r="GS39" s="688">
        <f t="shared" si="15"/>
        <v>43723</v>
      </c>
      <c r="GT39" s="228"/>
      <c r="GU39" s="228"/>
      <c r="GV39" s="228"/>
      <c r="GW39" s="228"/>
      <c r="GX39" s="228"/>
      <c r="GY39" s="228"/>
      <c r="GZ39" s="228"/>
      <c r="HA39" s="228"/>
      <c r="HB39" s="228"/>
      <c r="HC39" s="228"/>
      <c r="HD39" s="228"/>
      <c r="HE39" s="228"/>
      <c r="HF39" s="228"/>
      <c r="HG39" s="228"/>
      <c r="HH39" s="228"/>
      <c r="HI39" s="228"/>
      <c r="HJ39" s="228"/>
      <c r="HK39" s="228"/>
      <c r="HL39" s="228"/>
      <c r="HM39" s="228"/>
      <c r="HN39" s="228"/>
      <c r="HO39" s="228"/>
      <c r="HP39" s="228"/>
      <c r="HQ39" s="228"/>
      <c r="HR39" s="228"/>
      <c r="HS39" s="228"/>
      <c r="HT39" s="228"/>
      <c r="HU39" s="228"/>
      <c r="HV39" s="228"/>
      <c r="HW39" s="228"/>
      <c r="HX39" s="228"/>
      <c r="HY39" s="228"/>
      <c r="HZ39" s="228"/>
      <c r="IA39" s="228"/>
      <c r="IB39" s="228"/>
      <c r="IC39" s="228"/>
      <c r="ID39" s="228"/>
      <c r="IE39" s="228"/>
      <c r="IF39" s="228"/>
      <c r="IG39" s="228"/>
      <c r="IH39" s="228"/>
      <c r="II39" s="228"/>
      <c r="IJ39" s="228"/>
      <c r="IK39" s="228"/>
      <c r="IL39" s="228"/>
      <c r="IM39" s="228"/>
      <c r="IN39" s="228"/>
      <c r="IO39" s="228"/>
      <c r="IP39" s="228"/>
      <c r="IQ39" s="228"/>
      <c r="IR39" s="228"/>
      <c r="IS39" s="228"/>
      <c r="IT39" s="228"/>
      <c r="IU39" s="228"/>
      <c r="IV39" s="228"/>
      <c r="IW39" s="228"/>
      <c r="IX39" s="228"/>
      <c r="IY39" s="228"/>
      <c r="IZ39" s="228"/>
      <c r="JA39" s="228"/>
      <c r="JB39" s="228"/>
      <c r="JC39" s="228"/>
      <c r="JD39" s="228"/>
      <c r="JE39" s="228"/>
      <c r="JF39" s="228"/>
      <c r="JG39" s="228"/>
      <c r="JH39" s="228"/>
      <c r="JI39" s="228"/>
      <c r="JJ39" s="228"/>
      <c r="JK39" s="228"/>
      <c r="JL39" s="228"/>
      <c r="JM39" s="228"/>
      <c r="JN39" s="228"/>
      <c r="JO39" s="228"/>
      <c r="JP39" s="228"/>
      <c r="JQ39" s="228"/>
      <c r="JR39" s="228"/>
      <c r="JS39" s="228"/>
      <c r="JT39" s="228"/>
      <c r="JU39" s="228"/>
      <c r="JV39" s="228"/>
    </row>
    <row r="40" spans="1:282" s="2" customFormat="1" ht="18" customHeight="1" x14ac:dyDescent="0.2">
      <c r="A40" s="175"/>
      <c r="B40" s="737"/>
      <c r="C40" s="786"/>
      <c r="D40" s="196"/>
      <c r="E40" s="1133"/>
      <c r="F40" s="235">
        <f t="shared" ref="F40" si="39">F39+1</f>
        <v>43724</v>
      </c>
      <c r="G40" s="317">
        <f t="shared" si="35"/>
        <v>43724</v>
      </c>
      <c r="H40" s="342"/>
      <c r="I40" s="1102"/>
      <c r="J40" s="1103"/>
      <c r="K40" s="1103"/>
      <c r="L40" s="1104"/>
      <c r="M40" s="728"/>
      <c r="N40" s="772"/>
      <c r="O40" s="762"/>
      <c r="P40" s="719"/>
      <c r="Q40" s="710"/>
      <c r="R40" s="878"/>
      <c r="S40" s="839"/>
      <c r="T40" s="802"/>
      <c r="U40" s="803"/>
      <c r="V40" s="804"/>
      <c r="W40" s="805"/>
      <c r="X40" s="806"/>
      <c r="Y40" s="884"/>
      <c r="Z40" s="72"/>
      <c r="AA40" s="367"/>
      <c r="AB40" s="320"/>
      <c r="AC40" s="320"/>
      <c r="AD40" s="320"/>
      <c r="AE40" s="320"/>
      <c r="AF40" s="320"/>
      <c r="AG40" s="320"/>
      <c r="AH40" s="320"/>
      <c r="AI40" s="320"/>
      <c r="AJ40" s="368"/>
      <c r="AK40" s="320"/>
      <c r="AL40" s="320"/>
      <c r="AM40" s="321"/>
      <c r="AN40" s="320"/>
      <c r="AO40" s="320"/>
      <c r="AP40" s="320"/>
      <c r="AQ40" s="181"/>
      <c r="AR40" s="320"/>
      <c r="AS40" s="320"/>
      <c r="AT40" s="181"/>
      <c r="AU40" s="370"/>
      <c r="AV40" s="267"/>
      <c r="AW40" s="267"/>
      <c r="AX40" s="318"/>
      <c r="AY40" s="368"/>
      <c r="AZ40" s="181"/>
      <c r="BA40" s="321"/>
      <c r="BB40" s="320"/>
      <c r="BC40" s="368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O40" s="320"/>
      <c r="BP40" s="320"/>
      <c r="BQ40" s="320"/>
      <c r="BR40" s="320"/>
      <c r="BS40" s="320"/>
      <c r="BT40" s="320"/>
      <c r="BU40" s="320"/>
      <c r="BV40" s="320"/>
      <c r="BW40" s="320"/>
      <c r="BX40" s="528"/>
      <c r="BY40" s="538">
        <f t="shared" si="16"/>
        <v>0</v>
      </c>
      <c r="BZ40" s="327"/>
      <c r="CA40" s="322"/>
      <c r="CB40" s="322"/>
      <c r="CC40" s="279"/>
      <c r="CD40" s="320"/>
      <c r="CE40" s="320"/>
      <c r="CF40" s="368"/>
      <c r="CG40" s="320"/>
      <c r="CH40" s="320"/>
      <c r="CI40" s="368"/>
      <c r="CJ40" s="320"/>
      <c r="CK40" s="320"/>
      <c r="CL40" s="368"/>
      <c r="CM40" s="320"/>
      <c r="CN40" s="320"/>
      <c r="CO40" s="320"/>
      <c r="CP40" s="320"/>
      <c r="CQ40" s="320"/>
      <c r="CR40" s="273"/>
      <c r="CS40" s="543"/>
      <c r="CT40" s="548">
        <f t="shared" si="17"/>
        <v>0</v>
      </c>
      <c r="CU40" s="422"/>
      <c r="CV40" s="418"/>
      <c r="CW40" s="420"/>
      <c r="CX40" s="420"/>
      <c r="CY40" s="420"/>
      <c r="CZ40" s="419"/>
      <c r="DA40" s="419"/>
      <c r="DB40" s="419"/>
      <c r="DC40" s="419"/>
      <c r="DD40" s="419"/>
      <c r="DE40" s="419"/>
      <c r="DF40" s="419"/>
      <c r="DG40" s="419"/>
      <c r="DH40" s="419"/>
      <c r="DI40" s="419"/>
      <c r="DJ40" s="420"/>
      <c r="DK40" s="420"/>
      <c r="DL40" s="420"/>
      <c r="DM40" s="420"/>
      <c r="DN40" s="420"/>
      <c r="DO40" s="420"/>
      <c r="DP40" s="420"/>
      <c r="DQ40" s="420"/>
      <c r="DR40" s="421"/>
      <c r="DS40" s="465"/>
      <c r="DT40" s="522">
        <f t="shared" si="18"/>
        <v>0</v>
      </c>
      <c r="DU40" s="422"/>
      <c r="DV40" s="420"/>
      <c r="DW40" s="420"/>
      <c r="DX40" s="420"/>
      <c r="DY40" s="420"/>
      <c r="DZ40" s="449"/>
      <c r="EA40" s="449"/>
      <c r="EB40" s="420"/>
      <c r="EC40" s="421"/>
      <c r="ED40" s="465"/>
      <c r="EE40" s="522">
        <f t="shared" si="19"/>
        <v>0</v>
      </c>
      <c r="EF40" s="422"/>
      <c r="EG40" s="420"/>
      <c r="EH40" s="420"/>
      <c r="EI40" s="420"/>
      <c r="EJ40" s="465"/>
      <c r="EK40" s="482"/>
      <c r="EL40" s="474"/>
      <c r="EM40" s="449"/>
      <c r="EN40" s="449"/>
      <c r="EO40" s="449"/>
      <c r="EP40" s="449"/>
      <c r="EQ40" s="501"/>
      <c r="ER40" s="509">
        <f t="shared" si="20"/>
        <v>0</v>
      </c>
      <c r="ES40" s="564"/>
      <c r="ET40" s="565"/>
      <c r="EU40" s="513"/>
      <c r="EV40" s="398">
        <f t="shared" si="11"/>
        <v>43724</v>
      </c>
      <c r="EW40" s="404">
        <f t="shared" si="12"/>
        <v>43724</v>
      </c>
      <c r="EX40" s="195"/>
      <c r="EY40" s="422"/>
      <c r="EZ40" s="420"/>
      <c r="FA40" s="420"/>
      <c r="FB40" s="420"/>
      <c r="FC40" s="420"/>
      <c r="FD40" s="522">
        <f t="shared" si="13"/>
        <v>0</v>
      </c>
      <c r="FE40" s="474"/>
      <c r="FF40" s="449"/>
      <c r="FG40" s="449"/>
      <c r="FH40" s="449"/>
      <c r="FI40" s="449"/>
      <c r="FJ40" s="555"/>
      <c r="FK40" s="509">
        <f t="shared" si="22"/>
        <v>0</v>
      </c>
      <c r="FL40" s="474"/>
      <c r="FM40" s="449"/>
      <c r="FN40" s="449"/>
      <c r="FO40" s="449"/>
      <c r="FP40" s="449"/>
      <c r="FQ40" s="573"/>
      <c r="FR40" s="509">
        <f t="shared" si="23"/>
        <v>0</v>
      </c>
      <c r="FS40" s="422"/>
      <c r="FT40" s="420"/>
      <c r="FU40" s="420"/>
      <c r="FV40" s="420"/>
      <c r="FW40" s="420"/>
      <c r="FX40" s="449"/>
      <c r="FY40" s="449"/>
      <c r="FZ40" s="420"/>
      <c r="GA40" s="421"/>
      <c r="GB40" s="465"/>
      <c r="GC40" s="522">
        <f t="shared" si="24"/>
        <v>0</v>
      </c>
      <c r="GD40" s="195"/>
      <c r="GE40" s="579"/>
      <c r="GF40" s="588"/>
      <c r="GG40" s="593"/>
      <c r="GH40" s="599"/>
      <c r="GI40" s="608"/>
      <c r="GJ40" s="617"/>
      <c r="GK40" s="627"/>
      <c r="GL40" s="636"/>
      <c r="GM40" s="645"/>
      <c r="GN40" s="655"/>
      <c r="GO40" s="664"/>
      <c r="GP40" s="673"/>
      <c r="GQ40" s="680">
        <f t="shared" si="25"/>
        <v>0</v>
      </c>
      <c r="GR40" s="687">
        <f t="shared" si="14"/>
        <v>43724</v>
      </c>
      <c r="GS40" s="688">
        <f t="shared" si="15"/>
        <v>43724</v>
      </c>
      <c r="GT40" s="228"/>
      <c r="GU40" s="228"/>
      <c r="GV40" s="228"/>
      <c r="GW40" s="228"/>
      <c r="GX40" s="228"/>
      <c r="GY40" s="228"/>
      <c r="GZ40" s="228"/>
      <c r="HA40" s="228"/>
      <c r="HB40" s="228"/>
      <c r="HC40" s="228"/>
      <c r="HD40" s="228"/>
      <c r="HE40" s="228"/>
      <c r="HF40" s="228"/>
      <c r="HG40" s="228"/>
      <c r="HH40" s="228"/>
      <c r="HI40" s="228"/>
      <c r="HJ40" s="228"/>
      <c r="HK40" s="228"/>
      <c r="HL40" s="228"/>
      <c r="HM40" s="228"/>
      <c r="HN40" s="228"/>
      <c r="HO40" s="228"/>
      <c r="HP40" s="228"/>
      <c r="HQ40" s="228"/>
      <c r="HR40" s="228"/>
      <c r="HS40" s="228"/>
      <c r="HT40" s="228"/>
      <c r="HU40" s="228"/>
      <c r="HV40" s="228"/>
      <c r="HW40" s="228"/>
      <c r="HX40" s="228"/>
      <c r="HY40" s="228"/>
      <c r="HZ40" s="228"/>
      <c r="IA40" s="228"/>
      <c r="IB40" s="228"/>
      <c r="IC40" s="228"/>
      <c r="ID40" s="228"/>
      <c r="IE40" s="228"/>
      <c r="IF40" s="228"/>
      <c r="IG40" s="228"/>
      <c r="IH40" s="228"/>
      <c r="II40" s="228"/>
      <c r="IJ40" s="228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  <c r="IU40" s="228"/>
      <c r="IV40" s="228"/>
      <c r="IW40" s="228"/>
      <c r="IX40" s="228"/>
      <c r="IY40" s="228"/>
      <c r="IZ40" s="228"/>
      <c r="JA40" s="228"/>
      <c r="JB40" s="228"/>
      <c r="JC40" s="228"/>
      <c r="JD40" s="228"/>
      <c r="JE40" s="228"/>
      <c r="JF40" s="228"/>
      <c r="JG40" s="228"/>
      <c r="JH40" s="228"/>
      <c r="JI40" s="228"/>
      <c r="JJ40" s="228"/>
      <c r="JK40" s="228"/>
      <c r="JL40" s="228"/>
      <c r="JM40" s="228"/>
      <c r="JN40" s="228"/>
      <c r="JO40" s="228"/>
      <c r="JP40" s="228"/>
      <c r="JQ40" s="228"/>
      <c r="JR40" s="228"/>
      <c r="JS40" s="228"/>
      <c r="JT40" s="228"/>
      <c r="JU40" s="228"/>
      <c r="JV40" s="228"/>
    </row>
    <row r="41" spans="1:282" s="171" customFormat="1" ht="18" customHeight="1" x14ac:dyDescent="0.2">
      <c r="A41" s="260"/>
      <c r="B41" s="738">
        <v>11</v>
      </c>
      <c r="C41" s="787"/>
      <c r="D41" s="1125">
        <v>3</v>
      </c>
      <c r="E41" s="1133"/>
      <c r="F41" s="313">
        <f t="shared" ref="F41" si="40">F40+1</f>
        <v>43725</v>
      </c>
      <c r="G41" s="336">
        <f t="shared" si="35"/>
        <v>43725</v>
      </c>
      <c r="H41" s="844"/>
      <c r="I41" s="977" t="s">
        <v>3</v>
      </c>
      <c r="J41" s="978"/>
      <c r="K41" s="978"/>
      <c r="L41" s="979"/>
      <c r="M41" s="749"/>
      <c r="N41" s="773"/>
      <c r="O41" s="760"/>
      <c r="P41" s="718"/>
      <c r="Q41" s="707"/>
      <c r="R41" s="875"/>
      <c r="S41" s="837"/>
      <c r="T41" s="791"/>
      <c r="U41" s="807"/>
      <c r="V41" s="793"/>
      <c r="W41" s="796"/>
      <c r="X41" s="795"/>
      <c r="Y41" s="872"/>
      <c r="Z41" s="170"/>
      <c r="AA41" s="363"/>
      <c r="AB41" s="182"/>
      <c r="AC41" s="182"/>
      <c r="AD41" s="314"/>
      <c r="AE41" s="314"/>
      <c r="AF41" s="314"/>
      <c r="AG41" s="314"/>
      <c r="AH41" s="314"/>
      <c r="AI41" s="314"/>
      <c r="AJ41" s="179"/>
      <c r="AK41" s="314"/>
      <c r="AL41" s="314"/>
      <c r="AM41" s="285"/>
      <c r="AN41" s="266"/>
      <c r="AO41" s="266"/>
      <c r="AP41" s="266"/>
      <c r="AQ41" s="180"/>
      <c r="AR41" s="266"/>
      <c r="AS41" s="266"/>
      <c r="AT41" s="180"/>
      <c r="AU41" s="266"/>
      <c r="AV41" s="266"/>
      <c r="AW41" s="266"/>
      <c r="AX41" s="266"/>
      <c r="AY41" s="179"/>
      <c r="AZ41" s="180"/>
      <c r="BA41" s="285"/>
      <c r="BB41" s="266"/>
      <c r="BC41" s="179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437"/>
      <c r="BW41" s="437"/>
      <c r="BX41" s="527"/>
      <c r="BY41" s="536">
        <f t="shared" si="16"/>
        <v>0</v>
      </c>
      <c r="BZ41" s="326"/>
      <c r="CA41" s="262"/>
      <c r="CB41" s="262"/>
      <c r="CC41" s="362"/>
      <c r="CD41" s="266"/>
      <c r="CE41" s="266"/>
      <c r="CF41" s="179"/>
      <c r="CG41" s="266"/>
      <c r="CH41" s="266"/>
      <c r="CI41" s="179"/>
      <c r="CJ41" s="266"/>
      <c r="CK41" s="266"/>
      <c r="CL41" s="179"/>
      <c r="CM41" s="266"/>
      <c r="CN41" s="266"/>
      <c r="CO41" s="266"/>
      <c r="CP41" s="266"/>
      <c r="CQ41" s="266"/>
      <c r="CR41" s="274"/>
      <c r="CS41" s="542"/>
      <c r="CT41" s="547">
        <f t="shared" si="17"/>
        <v>0</v>
      </c>
      <c r="CU41" s="411"/>
      <c r="CV41" s="412"/>
      <c r="CW41" s="413"/>
      <c r="CX41" s="413"/>
      <c r="CY41" s="413"/>
      <c r="CZ41" s="413"/>
      <c r="DA41" s="413"/>
      <c r="DB41" s="413"/>
      <c r="DC41" s="413"/>
      <c r="DD41" s="413"/>
      <c r="DE41" s="413"/>
      <c r="DF41" s="413"/>
      <c r="DG41" s="413"/>
      <c r="DH41" s="413"/>
      <c r="DI41" s="413"/>
      <c r="DJ41" s="413"/>
      <c r="DK41" s="413"/>
      <c r="DL41" s="413"/>
      <c r="DM41" s="413"/>
      <c r="DN41" s="413"/>
      <c r="DO41" s="413"/>
      <c r="DP41" s="413"/>
      <c r="DQ41" s="413"/>
      <c r="DR41" s="416"/>
      <c r="DS41" s="464"/>
      <c r="DT41" s="522">
        <f t="shared" si="18"/>
        <v>0</v>
      </c>
      <c r="DU41" s="411"/>
      <c r="DV41" s="413"/>
      <c r="DW41" s="413"/>
      <c r="DX41" s="413"/>
      <c r="DY41" s="413"/>
      <c r="DZ41" s="448"/>
      <c r="EA41" s="448"/>
      <c r="EB41" s="413"/>
      <c r="EC41" s="416"/>
      <c r="ED41" s="464"/>
      <c r="EE41" s="522">
        <f t="shared" si="19"/>
        <v>0</v>
      </c>
      <c r="EF41" s="411"/>
      <c r="EG41" s="413"/>
      <c r="EH41" s="413"/>
      <c r="EI41" s="413"/>
      <c r="EJ41" s="464"/>
      <c r="EK41" s="481"/>
      <c r="EL41" s="473"/>
      <c r="EM41" s="448"/>
      <c r="EN41" s="448"/>
      <c r="EO41" s="448"/>
      <c r="EP41" s="448"/>
      <c r="EQ41" s="500"/>
      <c r="ER41" s="509">
        <f t="shared" si="20"/>
        <v>0</v>
      </c>
      <c r="ES41" s="560"/>
      <c r="ET41" s="561"/>
      <c r="EU41" s="512" t="str">
        <f t="shared" ref="EU41" si="41">IF(SUM(ES41:ET41)=0,"",SUM(ES41:ET41))</f>
        <v/>
      </c>
      <c r="EV41" s="396">
        <f t="shared" si="11"/>
        <v>43725</v>
      </c>
      <c r="EW41" s="402">
        <f t="shared" si="12"/>
        <v>43725</v>
      </c>
      <c r="EX41" s="173"/>
      <c r="EY41" s="411"/>
      <c r="EZ41" s="413"/>
      <c r="FA41" s="413"/>
      <c r="FB41" s="413"/>
      <c r="FC41" s="413"/>
      <c r="FD41" s="522">
        <f t="shared" si="13"/>
        <v>0</v>
      </c>
      <c r="FE41" s="473"/>
      <c r="FF41" s="448"/>
      <c r="FG41" s="448"/>
      <c r="FH41" s="448"/>
      <c r="FI41" s="448"/>
      <c r="FJ41" s="554"/>
      <c r="FK41" s="509">
        <f t="shared" si="22"/>
        <v>0</v>
      </c>
      <c r="FL41" s="473"/>
      <c r="FM41" s="448"/>
      <c r="FN41" s="448"/>
      <c r="FO41" s="448"/>
      <c r="FP41" s="448"/>
      <c r="FQ41" s="572"/>
      <c r="FR41" s="509">
        <f t="shared" si="23"/>
        <v>0</v>
      </c>
      <c r="FS41" s="411"/>
      <c r="FT41" s="413"/>
      <c r="FU41" s="413"/>
      <c r="FV41" s="413"/>
      <c r="FW41" s="413"/>
      <c r="FX41" s="448"/>
      <c r="FY41" s="448"/>
      <c r="FZ41" s="413"/>
      <c r="GA41" s="416"/>
      <c r="GB41" s="464"/>
      <c r="GC41" s="522">
        <f t="shared" si="24"/>
        <v>0</v>
      </c>
      <c r="GD41" s="173"/>
      <c r="GE41" s="577"/>
      <c r="GF41" s="587"/>
      <c r="GG41" s="592"/>
      <c r="GH41" s="597"/>
      <c r="GI41" s="606"/>
      <c r="GJ41" s="615"/>
      <c r="GK41" s="625"/>
      <c r="GL41" s="634"/>
      <c r="GM41" s="644"/>
      <c r="GN41" s="653"/>
      <c r="GO41" s="662"/>
      <c r="GP41" s="672"/>
      <c r="GQ41" s="680">
        <f t="shared" si="25"/>
        <v>0</v>
      </c>
      <c r="GR41" s="683">
        <f t="shared" si="14"/>
        <v>43725</v>
      </c>
      <c r="GS41" s="684">
        <f t="shared" si="15"/>
        <v>43725</v>
      </c>
      <c r="GT41" s="227"/>
      <c r="GU41" s="227"/>
      <c r="GV41" s="227"/>
      <c r="GW41" s="227"/>
      <c r="GX41" s="227"/>
      <c r="GY41" s="227"/>
      <c r="GZ41" s="227"/>
      <c r="HA41" s="227"/>
      <c r="HB41" s="227"/>
      <c r="HC41" s="227"/>
      <c r="HD41" s="227"/>
      <c r="HE41" s="227"/>
      <c r="HF41" s="227"/>
      <c r="HG41" s="227"/>
      <c r="HH41" s="227"/>
      <c r="HI41" s="227"/>
      <c r="HJ41" s="227"/>
      <c r="HK41" s="227"/>
      <c r="HL41" s="227"/>
      <c r="HM41" s="227"/>
      <c r="HN41" s="227"/>
      <c r="HO41" s="227"/>
      <c r="HP41" s="227"/>
      <c r="HQ41" s="227"/>
      <c r="HR41" s="227"/>
      <c r="HS41" s="227"/>
      <c r="HT41" s="227"/>
      <c r="HU41" s="227"/>
      <c r="HV41" s="227"/>
      <c r="HW41" s="227"/>
      <c r="HX41" s="227"/>
      <c r="HY41" s="227"/>
      <c r="HZ41" s="227"/>
      <c r="IA41" s="227"/>
      <c r="IB41" s="227"/>
      <c r="IC41" s="227"/>
      <c r="ID41" s="227"/>
      <c r="IE41" s="227"/>
      <c r="IF41" s="227"/>
      <c r="IG41" s="227"/>
      <c r="IH41" s="227"/>
      <c r="II41" s="227"/>
      <c r="IJ41" s="227"/>
      <c r="IK41" s="227"/>
      <c r="IL41" s="227"/>
      <c r="IM41" s="227"/>
      <c r="IN41" s="227"/>
      <c r="IO41" s="227"/>
      <c r="IP41" s="227"/>
      <c r="IQ41" s="227"/>
      <c r="IR41" s="227"/>
      <c r="IS41" s="227"/>
      <c r="IT41" s="227"/>
      <c r="IU41" s="227"/>
      <c r="IV41" s="227"/>
      <c r="IW41" s="227"/>
      <c r="IX41" s="227"/>
      <c r="IY41" s="227"/>
      <c r="IZ41" s="227"/>
      <c r="JA41" s="227"/>
      <c r="JB41" s="227"/>
      <c r="JC41" s="227"/>
      <c r="JD41" s="227"/>
      <c r="JE41" s="227"/>
      <c r="JF41" s="227"/>
      <c r="JG41" s="227"/>
      <c r="JH41" s="227"/>
      <c r="JI41" s="227"/>
      <c r="JJ41" s="227"/>
      <c r="JK41" s="227"/>
      <c r="JL41" s="227"/>
      <c r="JM41" s="227"/>
      <c r="JN41" s="227"/>
      <c r="JO41" s="227"/>
      <c r="JP41" s="227"/>
      <c r="JQ41" s="227"/>
      <c r="JR41" s="227"/>
      <c r="JS41" s="227"/>
      <c r="JT41" s="227"/>
      <c r="JU41" s="227"/>
      <c r="JV41" s="227"/>
    </row>
    <row r="42" spans="1:282" s="2" customFormat="1" ht="18" customHeight="1" x14ac:dyDescent="0.2">
      <c r="A42" s="175"/>
      <c r="B42" s="738">
        <v>12</v>
      </c>
      <c r="C42" s="787"/>
      <c r="D42" s="1120"/>
      <c r="E42" s="1133"/>
      <c r="F42" s="313">
        <f t="shared" ref="F42" si="42">F41+1</f>
        <v>43726</v>
      </c>
      <c r="G42" s="336">
        <f t="shared" si="35"/>
        <v>43726</v>
      </c>
      <c r="H42" s="845"/>
      <c r="I42" s="977"/>
      <c r="J42" s="978"/>
      <c r="K42" s="978"/>
      <c r="L42" s="979"/>
      <c r="M42" s="748"/>
      <c r="N42" s="770"/>
      <c r="O42" s="760"/>
      <c r="P42" s="717"/>
      <c r="Q42" s="707"/>
      <c r="R42" s="875"/>
      <c r="S42" s="840"/>
      <c r="T42" s="808"/>
      <c r="U42" s="792"/>
      <c r="V42" s="793"/>
      <c r="W42" s="794"/>
      <c r="X42" s="795"/>
      <c r="Y42" s="872"/>
      <c r="Z42" s="72"/>
      <c r="AA42" s="363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285"/>
      <c r="AN42" s="314"/>
      <c r="AO42" s="314"/>
      <c r="AP42" s="314"/>
      <c r="AQ42" s="365"/>
      <c r="AR42" s="314"/>
      <c r="AS42" s="314"/>
      <c r="AT42" s="365"/>
      <c r="AU42" s="314"/>
      <c r="AV42" s="314"/>
      <c r="AW42" s="314"/>
      <c r="AX42" s="314"/>
      <c r="AY42" s="314"/>
      <c r="AZ42" s="365"/>
      <c r="BA42" s="285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526"/>
      <c r="BY42" s="537">
        <f t="shared" si="16"/>
        <v>0</v>
      </c>
      <c r="BZ42" s="363"/>
      <c r="CA42" s="263"/>
      <c r="CB42" s="263"/>
      <c r="CC42" s="366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272"/>
      <c r="CS42" s="529"/>
      <c r="CT42" s="548">
        <f t="shared" si="17"/>
        <v>0</v>
      </c>
      <c r="CU42" s="411"/>
      <c r="CV42" s="412"/>
      <c r="CW42" s="413"/>
      <c r="CX42" s="413"/>
      <c r="CY42" s="413"/>
      <c r="CZ42" s="413"/>
      <c r="DA42" s="413"/>
      <c r="DB42" s="413"/>
      <c r="DC42" s="413"/>
      <c r="DD42" s="413"/>
      <c r="DE42" s="413"/>
      <c r="DF42" s="413"/>
      <c r="DG42" s="413"/>
      <c r="DH42" s="413"/>
      <c r="DI42" s="413"/>
      <c r="DJ42" s="413"/>
      <c r="DK42" s="413"/>
      <c r="DL42" s="413"/>
      <c r="DM42" s="413"/>
      <c r="DN42" s="413"/>
      <c r="DO42" s="413"/>
      <c r="DP42" s="413"/>
      <c r="DQ42" s="413"/>
      <c r="DR42" s="416"/>
      <c r="DS42" s="464"/>
      <c r="DT42" s="522">
        <f t="shared" si="18"/>
        <v>0</v>
      </c>
      <c r="DU42" s="411"/>
      <c r="DV42" s="413"/>
      <c r="DW42" s="413"/>
      <c r="DX42" s="413"/>
      <c r="DY42" s="413"/>
      <c r="DZ42" s="448"/>
      <c r="EA42" s="448"/>
      <c r="EB42" s="413"/>
      <c r="EC42" s="416"/>
      <c r="ED42" s="464"/>
      <c r="EE42" s="522">
        <f t="shared" si="19"/>
        <v>0</v>
      </c>
      <c r="EF42" s="411"/>
      <c r="EG42" s="413"/>
      <c r="EH42" s="413"/>
      <c r="EI42" s="413"/>
      <c r="EJ42" s="464"/>
      <c r="EK42" s="481"/>
      <c r="EL42" s="473"/>
      <c r="EM42" s="448"/>
      <c r="EN42" s="448"/>
      <c r="EO42" s="448"/>
      <c r="EP42" s="448"/>
      <c r="EQ42" s="500"/>
      <c r="ER42" s="509">
        <f t="shared" si="20"/>
        <v>0</v>
      </c>
      <c r="ES42" s="560"/>
      <c r="ET42" s="561"/>
      <c r="EU42" s="512" t="str">
        <f t="shared" ref="EU42:EU43" si="43">IF(SUM(ES42:ET42)=0,"",SUM(ES42:ET42))</f>
        <v/>
      </c>
      <c r="EV42" s="396">
        <f t="shared" si="11"/>
        <v>43726</v>
      </c>
      <c r="EW42" s="402">
        <f t="shared" si="12"/>
        <v>43726</v>
      </c>
      <c r="EX42" s="185" t="s">
        <v>3</v>
      </c>
      <c r="EY42" s="411"/>
      <c r="EZ42" s="413"/>
      <c r="FA42" s="413"/>
      <c r="FB42" s="413"/>
      <c r="FC42" s="413"/>
      <c r="FD42" s="522">
        <f t="shared" si="13"/>
        <v>0</v>
      </c>
      <c r="FE42" s="473"/>
      <c r="FF42" s="448"/>
      <c r="FG42" s="448"/>
      <c r="FH42" s="448"/>
      <c r="FI42" s="448"/>
      <c r="FJ42" s="554"/>
      <c r="FK42" s="509">
        <f t="shared" si="22"/>
        <v>0</v>
      </c>
      <c r="FL42" s="473"/>
      <c r="FM42" s="448"/>
      <c r="FN42" s="448"/>
      <c r="FO42" s="448"/>
      <c r="FP42" s="448"/>
      <c r="FQ42" s="572"/>
      <c r="FR42" s="509">
        <f t="shared" si="23"/>
        <v>0</v>
      </c>
      <c r="FS42" s="411"/>
      <c r="FT42" s="413"/>
      <c r="FU42" s="413"/>
      <c r="FV42" s="413"/>
      <c r="FW42" s="413"/>
      <c r="FX42" s="448"/>
      <c r="FY42" s="448"/>
      <c r="FZ42" s="413"/>
      <c r="GA42" s="416"/>
      <c r="GB42" s="464"/>
      <c r="GC42" s="522">
        <f t="shared" si="24"/>
        <v>0</v>
      </c>
      <c r="GD42" s="185" t="s">
        <v>3</v>
      </c>
      <c r="GE42" s="578"/>
      <c r="GF42" s="587"/>
      <c r="GG42" s="592"/>
      <c r="GH42" s="598"/>
      <c r="GI42" s="607"/>
      <c r="GJ42" s="616"/>
      <c r="GK42" s="626"/>
      <c r="GL42" s="635"/>
      <c r="GM42" s="643"/>
      <c r="GN42" s="654"/>
      <c r="GO42" s="663"/>
      <c r="GP42" s="671"/>
      <c r="GQ42" s="680">
        <f t="shared" si="25"/>
        <v>0</v>
      </c>
      <c r="GR42" s="683">
        <f t="shared" si="14"/>
        <v>43726</v>
      </c>
      <c r="GS42" s="684">
        <f t="shared" si="15"/>
        <v>43726</v>
      </c>
      <c r="GT42" s="228"/>
      <c r="GU42" s="228"/>
      <c r="GV42" s="228"/>
      <c r="GW42" s="228"/>
      <c r="GX42" s="228"/>
      <c r="GY42" s="228"/>
      <c r="GZ42" s="228"/>
      <c r="HA42" s="228"/>
      <c r="HB42" s="228"/>
      <c r="HC42" s="228"/>
      <c r="HD42" s="228"/>
      <c r="HE42" s="228"/>
      <c r="HF42" s="228"/>
      <c r="HG42" s="228"/>
      <c r="HH42" s="228"/>
      <c r="HI42" s="228"/>
      <c r="HJ42" s="228"/>
      <c r="HK42" s="228"/>
      <c r="HL42" s="228"/>
      <c r="HM42" s="228"/>
      <c r="HN42" s="228"/>
      <c r="HO42" s="228"/>
      <c r="HP42" s="228"/>
      <c r="HQ42" s="228"/>
      <c r="HR42" s="228"/>
      <c r="HS42" s="228"/>
      <c r="HT42" s="228"/>
      <c r="HU42" s="228"/>
      <c r="HV42" s="228"/>
      <c r="HW42" s="228"/>
      <c r="HX42" s="228"/>
      <c r="HY42" s="228"/>
      <c r="HZ42" s="228"/>
      <c r="IA42" s="228"/>
      <c r="IB42" s="228"/>
      <c r="IC42" s="228"/>
      <c r="ID42" s="228"/>
      <c r="IE42" s="228"/>
      <c r="IF42" s="228"/>
      <c r="IG42" s="228"/>
      <c r="IH42" s="228"/>
      <c r="II42" s="228"/>
      <c r="IJ42" s="228"/>
      <c r="IK42" s="228"/>
      <c r="IL42" s="228"/>
      <c r="IM42" s="228"/>
      <c r="IN42" s="228"/>
      <c r="IO42" s="228"/>
      <c r="IP42" s="228"/>
      <c r="IQ42" s="228"/>
      <c r="IR42" s="228"/>
      <c r="IS42" s="228"/>
      <c r="IT42" s="228"/>
      <c r="IU42" s="228"/>
      <c r="IV42" s="228"/>
      <c r="IW42" s="228"/>
      <c r="IX42" s="228"/>
      <c r="IY42" s="228"/>
      <c r="IZ42" s="228"/>
      <c r="JA42" s="228"/>
      <c r="JB42" s="228"/>
      <c r="JC42" s="228"/>
      <c r="JD42" s="228"/>
      <c r="JE42" s="228"/>
      <c r="JF42" s="228"/>
      <c r="JG42" s="228"/>
      <c r="JH42" s="228"/>
      <c r="JI42" s="228"/>
      <c r="JJ42" s="228"/>
      <c r="JK42" s="228"/>
      <c r="JL42" s="228"/>
      <c r="JM42" s="228"/>
      <c r="JN42" s="228"/>
      <c r="JO42" s="228"/>
      <c r="JP42" s="228"/>
      <c r="JQ42" s="228"/>
      <c r="JR42" s="228"/>
      <c r="JS42" s="228"/>
      <c r="JT42" s="228"/>
      <c r="JU42" s="228"/>
      <c r="JV42" s="228"/>
    </row>
    <row r="43" spans="1:282" s="2" customFormat="1" ht="18" customHeight="1" x14ac:dyDescent="0.2">
      <c r="A43" s="175"/>
      <c r="B43" s="738">
        <v>13</v>
      </c>
      <c r="C43" s="787"/>
      <c r="D43" s="1120"/>
      <c r="E43" s="1133"/>
      <c r="F43" s="313">
        <f t="shared" ref="F43" si="44">F42+1</f>
        <v>43727</v>
      </c>
      <c r="G43" s="336">
        <f t="shared" si="35"/>
        <v>43727</v>
      </c>
      <c r="H43" s="844"/>
      <c r="I43" s="977"/>
      <c r="J43" s="978"/>
      <c r="K43" s="978"/>
      <c r="L43" s="979"/>
      <c r="M43" s="748"/>
      <c r="N43" s="770"/>
      <c r="O43" s="760"/>
      <c r="P43" s="717"/>
      <c r="Q43" s="707"/>
      <c r="R43" s="875"/>
      <c r="S43" s="837"/>
      <c r="T43" s="791"/>
      <c r="U43" s="792"/>
      <c r="V43" s="793"/>
      <c r="W43" s="794"/>
      <c r="X43" s="795"/>
      <c r="Y43" s="872"/>
      <c r="Z43" s="72"/>
      <c r="AA43" s="363"/>
      <c r="AB43" s="182"/>
      <c r="AC43" s="182"/>
      <c r="AD43" s="314"/>
      <c r="AE43" s="314"/>
      <c r="AF43" s="314"/>
      <c r="AG43" s="314"/>
      <c r="AH43" s="314"/>
      <c r="AI43" s="266"/>
      <c r="AJ43" s="217"/>
      <c r="AK43" s="266"/>
      <c r="AL43" s="266"/>
      <c r="AM43" s="200"/>
      <c r="AN43" s="266"/>
      <c r="AO43" s="266"/>
      <c r="AP43" s="266"/>
      <c r="AQ43" s="209"/>
      <c r="AR43" s="266"/>
      <c r="AS43" s="266"/>
      <c r="AT43" s="209"/>
      <c r="AU43" s="266"/>
      <c r="AV43" s="266"/>
      <c r="AW43" s="266"/>
      <c r="AX43" s="266"/>
      <c r="AY43" s="217"/>
      <c r="AZ43" s="209"/>
      <c r="BA43" s="200"/>
      <c r="BB43" s="266"/>
      <c r="BC43" s="217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437"/>
      <c r="BW43" s="437"/>
      <c r="BX43" s="527"/>
      <c r="BY43" s="539">
        <f t="shared" si="16"/>
        <v>0</v>
      </c>
      <c r="BZ43" s="328"/>
      <c r="CA43" s="262"/>
      <c r="CB43" s="262"/>
      <c r="CC43" s="281"/>
      <c r="CD43" s="266"/>
      <c r="CE43" s="266"/>
      <c r="CF43" s="217"/>
      <c r="CG43" s="266"/>
      <c r="CH43" s="266"/>
      <c r="CI43" s="217"/>
      <c r="CJ43" s="266"/>
      <c r="CK43" s="266"/>
      <c r="CL43" s="217"/>
      <c r="CM43" s="266"/>
      <c r="CN43" s="266"/>
      <c r="CO43" s="266"/>
      <c r="CP43" s="266"/>
      <c r="CQ43" s="266"/>
      <c r="CR43" s="275"/>
      <c r="CS43" s="542"/>
      <c r="CT43" s="547">
        <f t="shared" si="17"/>
        <v>0</v>
      </c>
      <c r="CU43" s="411"/>
      <c r="CV43" s="423"/>
      <c r="CW43" s="413"/>
      <c r="CX43" s="413"/>
      <c r="CY43" s="413"/>
      <c r="CZ43" s="413"/>
      <c r="DA43" s="413"/>
      <c r="DB43" s="413"/>
      <c r="DC43" s="413"/>
      <c r="DD43" s="413"/>
      <c r="DE43" s="413"/>
      <c r="DF43" s="413"/>
      <c r="DG43" s="413"/>
      <c r="DH43" s="413"/>
      <c r="DI43" s="413"/>
      <c r="DJ43" s="413"/>
      <c r="DK43" s="413"/>
      <c r="DL43" s="413"/>
      <c r="DM43" s="413"/>
      <c r="DN43" s="413"/>
      <c r="DO43" s="413"/>
      <c r="DP43" s="413"/>
      <c r="DQ43" s="413"/>
      <c r="DR43" s="416"/>
      <c r="DS43" s="464"/>
      <c r="DT43" s="522">
        <f t="shared" si="18"/>
        <v>0</v>
      </c>
      <c r="DU43" s="411"/>
      <c r="DV43" s="413"/>
      <c r="DW43" s="413"/>
      <c r="DX43" s="413"/>
      <c r="DY43" s="413"/>
      <c r="DZ43" s="448"/>
      <c r="EA43" s="448"/>
      <c r="EB43" s="413"/>
      <c r="EC43" s="416"/>
      <c r="ED43" s="464"/>
      <c r="EE43" s="522">
        <f t="shared" si="19"/>
        <v>0</v>
      </c>
      <c r="EF43" s="411"/>
      <c r="EG43" s="413"/>
      <c r="EH43" s="413"/>
      <c r="EI43" s="413"/>
      <c r="EJ43" s="464"/>
      <c r="EK43" s="481"/>
      <c r="EL43" s="473"/>
      <c r="EM43" s="448"/>
      <c r="EN43" s="448"/>
      <c r="EO43" s="448"/>
      <c r="EP43" s="448"/>
      <c r="EQ43" s="500"/>
      <c r="ER43" s="509">
        <f t="shared" si="20"/>
        <v>0</v>
      </c>
      <c r="ES43" s="560"/>
      <c r="ET43" s="561"/>
      <c r="EU43" s="512" t="str">
        <f t="shared" si="43"/>
        <v/>
      </c>
      <c r="EV43" s="397">
        <f t="shared" si="11"/>
        <v>43727</v>
      </c>
      <c r="EW43" s="403">
        <f t="shared" si="12"/>
        <v>43727</v>
      </c>
      <c r="EX43" s="185"/>
      <c r="EY43" s="411"/>
      <c r="EZ43" s="413"/>
      <c r="FA43" s="413"/>
      <c r="FB43" s="413"/>
      <c r="FC43" s="413"/>
      <c r="FD43" s="522">
        <f t="shared" si="13"/>
        <v>0</v>
      </c>
      <c r="FE43" s="473"/>
      <c r="FF43" s="448"/>
      <c r="FG43" s="448"/>
      <c r="FH43" s="448"/>
      <c r="FI43" s="448"/>
      <c r="FJ43" s="554"/>
      <c r="FK43" s="509">
        <f t="shared" si="22"/>
        <v>0</v>
      </c>
      <c r="FL43" s="473"/>
      <c r="FM43" s="448"/>
      <c r="FN43" s="448"/>
      <c r="FO43" s="448"/>
      <c r="FP43" s="448"/>
      <c r="FQ43" s="572"/>
      <c r="FR43" s="509">
        <f t="shared" si="23"/>
        <v>0</v>
      </c>
      <c r="FS43" s="411"/>
      <c r="FT43" s="413"/>
      <c r="FU43" s="413"/>
      <c r="FV43" s="413"/>
      <c r="FW43" s="413"/>
      <c r="FX43" s="448"/>
      <c r="FY43" s="448"/>
      <c r="FZ43" s="413"/>
      <c r="GA43" s="416"/>
      <c r="GB43" s="464"/>
      <c r="GC43" s="522">
        <f t="shared" si="24"/>
        <v>0</v>
      </c>
      <c r="GD43" s="185"/>
      <c r="GE43" s="580"/>
      <c r="GF43" s="587"/>
      <c r="GG43" s="592"/>
      <c r="GH43" s="600"/>
      <c r="GI43" s="606"/>
      <c r="GJ43" s="615"/>
      <c r="GK43" s="628"/>
      <c r="GL43" s="634"/>
      <c r="GM43" s="644"/>
      <c r="GN43" s="656"/>
      <c r="GO43" s="662"/>
      <c r="GP43" s="672"/>
      <c r="GQ43" s="680">
        <f t="shared" si="25"/>
        <v>0</v>
      </c>
      <c r="GR43" s="685">
        <f t="shared" si="14"/>
        <v>43727</v>
      </c>
      <c r="GS43" s="686">
        <f t="shared" si="15"/>
        <v>43727</v>
      </c>
      <c r="GT43" s="228"/>
      <c r="GU43" s="228"/>
      <c r="GV43" s="228"/>
      <c r="GW43" s="228"/>
      <c r="GX43" s="228"/>
      <c r="GY43" s="228"/>
      <c r="GZ43" s="228"/>
      <c r="HA43" s="228"/>
      <c r="HB43" s="228"/>
      <c r="HC43" s="228"/>
      <c r="HD43" s="228"/>
      <c r="HE43" s="228"/>
      <c r="HF43" s="228"/>
      <c r="HG43" s="228"/>
      <c r="HH43" s="228"/>
      <c r="HI43" s="228"/>
      <c r="HJ43" s="228"/>
      <c r="HK43" s="228"/>
      <c r="HL43" s="228"/>
      <c r="HM43" s="228"/>
      <c r="HN43" s="228"/>
      <c r="HO43" s="228"/>
      <c r="HP43" s="228"/>
      <c r="HQ43" s="228"/>
      <c r="HR43" s="228"/>
      <c r="HS43" s="228"/>
      <c r="HT43" s="228"/>
      <c r="HU43" s="228"/>
      <c r="HV43" s="228"/>
      <c r="HW43" s="228"/>
      <c r="HX43" s="228"/>
      <c r="HY43" s="228"/>
      <c r="HZ43" s="228"/>
      <c r="IA43" s="228"/>
      <c r="IB43" s="228"/>
      <c r="IC43" s="228"/>
      <c r="ID43" s="228"/>
      <c r="IE43" s="228"/>
      <c r="IF43" s="228"/>
      <c r="IG43" s="228"/>
      <c r="IH43" s="228"/>
      <c r="II43" s="228"/>
      <c r="IJ43" s="228"/>
      <c r="IK43" s="228"/>
      <c r="IL43" s="228"/>
      <c r="IM43" s="228"/>
      <c r="IN43" s="228"/>
      <c r="IO43" s="228"/>
      <c r="IP43" s="228"/>
      <c r="IQ43" s="228"/>
      <c r="IR43" s="228"/>
      <c r="IS43" s="228"/>
      <c r="IT43" s="228"/>
      <c r="IU43" s="228"/>
      <c r="IV43" s="228"/>
      <c r="IW43" s="228"/>
      <c r="IX43" s="228"/>
      <c r="IY43" s="228"/>
      <c r="IZ43" s="228"/>
      <c r="JA43" s="228"/>
      <c r="JB43" s="228"/>
      <c r="JC43" s="228"/>
      <c r="JD43" s="228"/>
      <c r="JE43" s="228"/>
      <c r="JF43" s="228"/>
      <c r="JG43" s="228"/>
      <c r="JH43" s="228"/>
      <c r="JI43" s="228"/>
      <c r="JJ43" s="228"/>
      <c r="JK43" s="228"/>
      <c r="JL43" s="228"/>
      <c r="JM43" s="228"/>
      <c r="JN43" s="228"/>
      <c r="JO43" s="228"/>
      <c r="JP43" s="228"/>
      <c r="JQ43" s="228"/>
      <c r="JR43" s="228"/>
      <c r="JS43" s="228"/>
      <c r="JT43" s="228"/>
      <c r="JU43" s="228"/>
      <c r="JV43" s="228"/>
    </row>
    <row r="44" spans="1:282" s="171" customFormat="1" ht="18" customHeight="1" x14ac:dyDescent="0.2">
      <c r="A44" s="260"/>
      <c r="B44" s="738">
        <v>14</v>
      </c>
      <c r="C44" s="787"/>
      <c r="D44" s="1120"/>
      <c r="E44" s="1133"/>
      <c r="F44" s="313">
        <f t="shared" ref="F44" si="45">F43+1</f>
        <v>43728</v>
      </c>
      <c r="G44" s="336">
        <f t="shared" si="35"/>
        <v>43728</v>
      </c>
      <c r="H44" s="844"/>
      <c r="I44" s="977"/>
      <c r="J44" s="978"/>
      <c r="K44" s="978"/>
      <c r="L44" s="979"/>
      <c r="M44" s="748"/>
      <c r="N44" s="770"/>
      <c r="O44" s="760"/>
      <c r="P44" s="717"/>
      <c r="Q44" s="707"/>
      <c r="R44" s="875"/>
      <c r="S44" s="837"/>
      <c r="T44" s="791"/>
      <c r="U44" s="792"/>
      <c r="V44" s="793"/>
      <c r="W44" s="794"/>
      <c r="X44" s="795"/>
      <c r="Y44" s="872"/>
      <c r="Z44" s="72"/>
      <c r="AA44" s="361"/>
      <c r="AB44" s="366"/>
      <c r="AC44" s="314"/>
      <c r="AD44" s="314"/>
      <c r="AE44" s="314"/>
      <c r="AF44" s="314"/>
      <c r="AG44" s="314"/>
      <c r="AH44" s="285"/>
      <c r="AI44" s="263"/>
      <c r="AJ44" s="263"/>
      <c r="AK44" s="262"/>
      <c r="AL44" s="263"/>
      <c r="AM44" s="263"/>
      <c r="AN44" s="266"/>
      <c r="AO44" s="266"/>
      <c r="AP44" s="200"/>
      <c r="AQ44" s="262"/>
      <c r="AR44" s="262"/>
      <c r="AS44" s="263"/>
      <c r="AT44" s="263"/>
      <c r="AU44" s="262"/>
      <c r="AV44" s="263"/>
      <c r="AW44" s="263"/>
      <c r="AX44" s="263"/>
      <c r="AY44" s="263"/>
      <c r="AZ44" s="262"/>
      <c r="BA44" s="262"/>
      <c r="BB44" s="263"/>
      <c r="BC44" s="263"/>
      <c r="BD44" s="262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438"/>
      <c r="BW44" s="438"/>
      <c r="BX44" s="529"/>
      <c r="BY44" s="537">
        <f t="shared" si="16"/>
        <v>0</v>
      </c>
      <c r="BZ44" s="326"/>
      <c r="CA44" s="263"/>
      <c r="CB44" s="263"/>
      <c r="CC44" s="362"/>
      <c r="CD44" s="262"/>
      <c r="CE44" s="262"/>
      <c r="CF44" s="263"/>
      <c r="CG44" s="262"/>
      <c r="CH44" s="263"/>
      <c r="CI44" s="263"/>
      <c r="CJ44" s="262"/>
      <c r="CK44" s="263"/>
      <c r="CL44" s="263"/>
      <c r="CM44" s="262"/>
      <c r="CN44" s="263"/>
      <c r="CO44" s="263"/>
      <c r="CP44" s="263"/>
      <c r="CQ44" s="263"/>
      <c r="CR44" s="276"/>
      <c r="CS44" s="529"/>
      <c r="CT44" s="548">
        <f t="shared" si="17"/>
        <v>0</v>
      </c>
      <c r="CU44" s="411"/>
      <c r="CV44" s="423"/>
      <c r="CW44" s="413"/>
      <c r="CX44" s="413"/>
      <c r="CY44" s="413"/>
      <c r="CZ44" s="413"/>
      <c r="DA44" s="413"/>
      <c r="DB44" s="413"/>
      <c r="DC44" s="413"/>
      <c r="DD44" s="413"/>
      <c r="DE44" s="413"/>
      <c r="DF44" s="413"/>
      <c r="DG44" s="413"/>
      <c r="DH44" s="413"/>
      <c r="DI44" s="413"/>
      <c r="DJ44" s="413"/>
      <c r="DK44" s="413"/>
      <c r="DL44" s="413"/>
      <c r="DM44" s="413"/>
      <c r="DN44" s="413"/>
      <c r="DO44" s="413"/>
      <c r="DP44" s="413"/>
      <c r="DQ44" s="413"/>
      <c r="DR44" s="416"/>
      <c r="DS44" s="464"/>
      <c r="DT44" s="522">
        <f t="shared" si="18"/>
        <v>0</v>
      </c>
      <c r="DU44" s="411"/>
      <c r="DV44" s="413"/>
      <c r="DW44" s="413"/>
      <c r="DX44" s="413"/>
      <c r="DY44" s="413"/>
      <c r="DZ44" s="448"/>
      <c r="EA44" s="448"/>
      <c r="EB44" s="413"/>
      <c r="EC44" s="416"/>
      <c r="ED44" s="464"/>
      <c r="EE44" s="522">
        <f t="shared" si="19"/>
        <v>0</v>
      </c>
      <c r="EF44" s="411"/>
      <c r="EG44" s="413"/>
      <c r="EH44" s="413"/>
      <c r="EI44" s="413"/>
      <c r="EJ44" s="464"/>
      <c r="EK44" s="481"/>
      <c r="EL44" s="473"/>
      <c r="EM44" s="448"/>
      <c r="EN44" s="448"/>
      <c r="EO44" s="448"/>
      <c r="EP44" s="448"/>
      <c r="EQ44" s="500"/>
      <c r="ER44" s="509">
        <f t="shared" si="20"/>
        <v>0</v>
      </c>
      <c r="ES44" s="560"/>
      <c r="ET44" s="561"/>
      <c r="EU44" s="512" t="str">
        <f t="shared" ref="EU44" si="46">IF(SUM(ES44:ET44)=0,"",SUM(ES44:ET44))</f>
        <v/>
      </c>
      <c r="EV44" s="396">
        <f t="shared" si="11"/>
        <v>43728</v>
      </c>
      <c r="EW44" s="402">
        <f t="shared" si="12"/>
        <v>43728</v>
      </c>
      <c r="EX44" s="173"/>
      <c r="EY44" s="411"/>
      <c r="EZ44" s="413"/>
      <c r="FA44" s="413"/>
      <c r="FB44" s="413"/>
      <c r="FC44" s="413"/>
      <c r="FD44" s="522">
        <f t="shared" si="13"/>
        <v>0</v>
      </c>
      <c r="FE44" s="473"/>
      <c r="FF44" s="448"/>
      <c r="FG44" s="448"/>
      <c r="FH44" s="448"/>
      <c r="FI44" s="448"/>
      <c r="FJ44" s="554"/>
      <c r="FK44" s="509">
        <f t="shared" si="22"/>
        <v>0</v>
      </c>
      <c r="FL44" s="473"/>
      <c r="FM44" s="448"/>
      <c r="FN44" s="448"/>
      <c r="FO44" s="448"/>
      <c r="FP44" s="448"/>
      <c r="FQ44" s="572"/>
      <c r="FR44" s="509">
        <f t="shared" si="23"/>
        <v>0</v>
      </c>
      <c r="FS44" s="411"/>
      <c r="FT44" s="413"/>
      <c r="FU44" s="413"/>
      <c r="FV44" s="413"/>
      <c r="FW44" s="413"/>
      <c r="FX44" s="448"/>
      <c r="FY44" s="448"/>
      <c r="FZ44" s="413"/>
      <c r="GA44" s="416"/>
      <c r="GB44" s="464"/>
      <c r="GC44" s="522">
        <f t="shared" si="24"/>
        <v>0</v>
      </c>
      <c r="GD44" s="173"/>
      <c r="GE44" s="577"/>
      <c r="GF44" s="587"/>
      <c r="GG44" s="592"/>
      <c r="GH44" s="597"/>
      <c r="GI44" s="609"/>
      <c r="GJ44" s="618"/>
      <c r="GK44" s="624"/>
      <c r="GL44" s="637"/>
      <c r="GM44" s="646"/>
      <c r="GN44" s="652"/>
      <c r="GO44" s="665"/>
      <c r="GP44" s="674"/>
      <c r="GQ44" s="680">
        <f t="shared" si="25"/>
        <v>0</v>
      </c>
      <c r="GR44" s="683">
        <f t="shared" si="14"/>
        <v>43728</v>
      </c>
      <c r="GS44" s="684">
        <f t="shared" si="15"/>
        <v>43728</v>
      </c>
      <c r="GT44" s="227"/>
      <c r="GU44" s="227"/>
      <c r="GV44" s="227"/>
      <c r="GW44" s="227"/>
      <c r="GX44" s="227"/>
      <c r="GY44" s="227"/>
      <c r="GZ44" s="227"/>
      <c r="HA44" s="227"/>
      <c r="HB44" s="227"/>
      <c r="HC44" s="227"/>
      <c r="HD44" s="227"/>
      <c r="HE44" s="227"/>
      <c r="HF44" s="227"/>
      <c r="HG44" s="227"/>
      <c r="HH44" s="227"/>
      <c r="HI44" s="227"/>
      <c r="HJ44" s="227"/>
      <c r="HK44" s="227"/>
      <c r="HL44" s="227"/>
      <c r="HM44" s="227"/>
      <c r="HN44" s="227"/>
      <c r="HO44" s="227"/>
      <c r="HP44" s="227"/>
      <c r="HQ44" s="227"/>
      <c r="HR44" s="227"/>
      <c r="HS44" s="227"/>
      <c r="HT44" s="227"/>
      <c r="HU44" s="227"/>
      <c r="HV44" s="227"/>
      <c r="HW44" s="227"/>
      <c r="HX44" s="227"/>
      <c r="HY44" s="227"/>
      <c r="HZ44" s="227"/>
      <c r="IA44" s="227"/>
      <c r="IB44" s="227"/>
      <c r="IC44" s="227"/>
      <c r="ID44" s="227"/>
      <c r="IE44" s="227"/>
      <c r="IF44" s="227"/>
      <c r="IG44" s="227"/>
      <c r="IH44" s="227"/>
      <c r="II44" s="227"/>
      <c r="IJ44" s="227"/>
      <c r="IK44" s="227"/>
      <c r="IL44" s="227"/>
      <c r="IM44" s="227"/>
      <c r="IN44" s="227"/>
      <c r="IO44" s="227"/>
      <c r="IP44" s="227"/>
      <c r="IQ44" s="227"/>
      <c r="IR44" s="227"/>
      <c r="IS44" s="227"/>
      <c r="IT44" s="227"/>
      <c r="IU44" s="227"/>
      <c r="IV44" s="227"/>
      <c r="IW44" s="227"/>
      <c r="IX44" s="227"/>
      <c r="IY44" s="227"/>
      <c r="IZ44" s="227"/>
      <c r="JA44" s="227"/>
      <c r="JB44" s="227"/>
      <c r="JC44" s="227"/>
      <c r="JD44" s="227"/>
      <c r="JE44" s="227"/>
      <c r="JF44" s="227"/>
      <c r="JG44" s="227"/>
      <c r="JH44" s="227"/>
      <c r="JI44" s="227"/>
      <c r="JJ44" s="227"/>
      <c r="JK44" s="227"/>
      <c r="JL44" s="227"/>
      <c r="JM44" s="227"/>
      <c r="JN44" s="227"/>
      <c r="JO44" s="227"/>
      <c r="JP44" s="227"/>
      <c r="JQ44" s="227"/>
      <c r="JR44" s="227"/>
      <c r="JS44" s="227"/>
      <c r="JT44" s="227"/>
      <c r="JU44" s="227"/>
      <c r="JV44" s="227"/>
    </row>
    <row r="45" spans="1:282" s="2" customFormat="1" ht="18" customHeight="1" x14ac:dyDescent="0.2">
      <c r="A45" s="175"/>
      <c r="B45" s="738">
        <v>15</v>
      </c>
      <c r="C45" s="787"/>
      <c r="D45" s="1120"/>
      <c r="E45" s="1133"/>
      <c r="F45" s="313">
        <f t="shared" ref="F45" si="47">F44+1</f>
        <v>43729</v>
      </c>
      <c r="G45" s="336">
        <f t="shared" si="35"/>
        <v>43729</v>
      </c>
      <c r="H45" s="846"/>
      <c r="I45" s="977"/>
      <c r="J45" s="978"/>
      <c r="K45" s="978"/>
      <c r="L45" s="979"/>
      <c r="M45" s="748"/>
      <c r="N45" s="774"/>
      <c r="O45" s="208"/>
      <c r="P45" s="718"/>
      <c r="Q45" s="707"/>
      <c r="R45" s="875"/>
      <c r="S45" s="837"/>
      <c r="T45" s="791"/>
      <c r="U45" s="809"/>
      <c r="V45" s="797"/>
      <c r="W45" s="796"/>
      <c r="X45" s="795"/>
      <c r="Y45" s="872"/>
      <c r="Z45" s="170"/>
      <c r="AA45" s="363"/>
      <c r="AB45" s="366"/>
      <c r="AC45" s="182"/>
      <c r="AD45" s="182"/>
      <c r="AE45" s="314"/>
      <c r="AF45" s="314"/>
      <c r="AG45" s="314"/>
      <c r="AH45" s="285"/>
      <c r="AI45" s="263"/>
      <c r="AJ45" s="263"/>
      <c r="AK45" s="262"/>
      <c r="AL45" s="263"/>
      <c r="AM45" s="263"/>
      <c r="AN45" s="266"/>
      <c r="AO45" s="266"/>
      <c r="AP45" s="266"/>
      <c r="AQ45" s="262"/>
      <c r="AR45" s="262"/>
      <c r="AS45" s="263"/>
      <c r="AT45" s="263"/>
      <c r="AU45" s="262"/>
      <c r="AV45" s="263"/>
      <c r="AW45" s="263"/>
      <c r="AX45" s="263"/>
      <c r="AY45" s="263"/>
      <c r="AZ45" s="262"/>
      <c r="BA45" s="262"/>
      <c r="BB45" s="263"/>
      <c r="BC45" s="263"/>
      <c r="BD45" s="262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438"/>
      <c r="BW45" s="438"/>
      <c r="BX45" s="529"/>
      <c r="BY45" s="537">
        <f t="shared" si="16"/>
        <v>0</v>
      </c>
      <c r="BZ45" s="326"/>
      <c r="CA45" s="263"/>
      <c r="CB45" s="263"/>
      <c r="CC45" s="362"/>
      <c r="CD45" s="262"/>
      <c r="CE45" s="262"/>
      <c r="CF45" s="263"/>
      <c r="CG45" s="262"/>
      <c r="CH45" s="263"/>
      <c r="CI45" s="263"/>
      <c r="CJ45" s="262"/>
      <c r="CK45" s="263"/>
      <c r="CL45" s="263"/>
      <c r="CM45" s="262"/>
      <c r="CN45" s="263"/>
      <c r="CO45" s="263"/>
      <c r="CP45" s="263"/>
      <c r="CQ45" s="263"/>
      <c r="CR45" s="276"/>
      <c r="CS45" s="529"/>
      <c r="CT45" s="548">
        <f t="shared" si="17"/>
        <v>0</v>
      </c>
      <c r="CU45" s="411"/>
      <c r="CV45" s="412"/>
      <c r="CW45" s="413"/>
      <c r="CX45" s="413"/>
      <c r="CY45" s="413"/>
      <c r="CZ45" s="413"/>
      <c r="DA45" s="413"/>
      <c r="DB45" s="413"/>
      <c r="DC45" s="413"/>
      <c r="DD45" s="413"/>
      <c r="DE45" s="413"/>
      <c r="DF45" s="413"/>
      <c r="DG45" s="413"/>
      <c r="DH45" s="413"/>
      <c r="DI45" s="413"/>
      <c r="DJ45" s="413"/>
      <c r="DK45" s="413"/>
      <c r="DL45" s="413"/>
      <c r="DM45" s="413"/>
      <c r="DN45" s="413"/>
      <c r="DO45" s="413"/>
      <c r="DP45" s="413"/>
      <c r="DQ45" s="413"/>
      <c r="DR45" s="416"/>
      <c r="DS45" s="464"/>
      <c r="DT45" s="522">
        <f t="shared" si="18"/>
        <v>0</v>
      </c>
      <c r="DU45" s="411"/>
      <c r="DV45" s="413"/>
      <c r="DW45" s="413"/>
      <c r="DX45" s="413"/>
      <c r="DY45" s="413"/>
      <c r="DZ45" s="448"/>
      <c r="EA45" s="448"/>
      <c r="EB45" s="413"/>
      <c r="EC45" s="416"/>
      <c r="ED45" s="464"/>
      <c r="EE45" s="522">
        <f t="shared" si="19"/>
        <v>0</v>
      </c>
      <c r="EF45" s="411"/>
      <c r="EG45" s="413"/>
      <c r="EH45" s="413"/>
      <c r="EI45" s="413"/>
      <c r="EJ45" s="464"/>
      <c r="EK45" s="481"/>
      <c r="EL45" s="473"/>
      <c r="EM45" s="448"/>
      <c r="EN45" s="448"/>
      <c r="EO45" s="448"/>
      <c r="EP45" s="448"/>
      <c r="EQ45" s="500"/>
      <c r="ER45" s="509">
        <f t="shared" si="20"/>
        <v>0</v>
      </c>
      <c r="ES45" s="560"/>
      <c r="ET45" s="561"/>
      <c r="EU45" s="512" t="str">
        <f t="shared" ref="EU45" si="48">IF(SUM(ES45:ET45)=0,"",SUM(ES45:ET45))</f>
        <v/>
      </c>
      <c r="EV45" s="396">
        <f t="shared" si="11"/>
        <v>43729</v>
      </c>
      <c r="EW45" s="402">
        <f t="shared" si="12"/>
        <v>43729</v>
      </c>
      <c r="EX45" s="173"/>
      <c r="EY45" s="411"/>
      <c r="EZ45" s="413"/>
      <c r="FA45" s="413"/>
      <c r="FB45" s="413"/>
      <c r="FC45" s="413"/>
      <c r="FD45" s="522">
        <f t="shared" si="13"/>
        <v>0</v>
      </c>
      <c r="FE45" s="473"/>
      <c r="FF45" s="448"/>
      <c r="FG45" s="448"/>
      <c r="FH45" s="448"/>
      <c r="FI45" s="448"/>
      <c r="FJ45" s="554"/>
      <c r="FK45" s="509">
        <f t="shared" si="22"/>
        <v>0</v>
      </c>
      <c r="FL45" s="473"/>
      <c r="FM45" s="448"/>
      <c r="FN45" s="448"/>
      <c r="FO45" s="448"/>
      <c r="FP45" s="448"/>
      <c r="FQ45" s="572"/>
      <c r="FR45" s="509">
        <f t="shared" si="23"/>
        <v>0</v>
      </c>
      <c r="FS45" s="411"/>
      <c r="FT45" s="413"/>
      <c r="FU45" s="413"/>
      <c r="FV45" s="413"/>
      <c r="FW45" s="413"/>
      <c r="FX45" s="448"/>
      <c r="FY45" s="448"/>
      <c r="FZ45" s="413"/>
      <c r="GA45" s="416"/>
      <c r="GB45" s="464"/>
      <c r="GC45" s="522">
        <f t="shared" si="24"/>
        <v>0</v>
      </c>
      <c r="GD45" s="173"/>
      <c r="GE45" s="577"/>
      <c r="GF45" s="587"/>
      <c r="GG45" s="592"/>
      <c r="GH45" s="597"/>
      <c r="GI45" s="609"/>
      <c r="GJ45" s="618"/>
      <c r="GK45" s="624"/>
      <c r="GL45" s="637"/>
      <c r="GM45" s="646"/>
      <c r="GN45" s="652"/>
      <c r="GO45" s="665"/>
      <c r="GP45" s="674"/>
      <c r="GQ45" s="680">
        <f t="shared" si="25"/>
        <v>0</v>
      </c>
      <c r="GR45" s="683">
        <f t="shared" si="14"/>
        <v>43729</v>
      </c>
      <c r="GS45" s="684">
        <f t="shared" si="15"/>
        <v>43729</v>
      </c>
      <c r="GT45" s="228"/>
      <c r="GU45" s="228"/>
      <c r="GV45" s="228"/>
      <c r="GW45" s="228"/>
      <c r="GX45" s="228"/>
      <c r="GY45" s="228"/>
      <c r="GZ45" s="228"/>
      <c r="HA45" s="228"/>
      <c r="HB45" s="228"/>
      <c r="HC45" s="228"/>
      <c r="HD45" s="228"/>
      <c r="HE45" s="228"/>
      <c r="HF45" s="228"/>
      <c r="HG45" s="228"/>
      <c r="HH45" s="228"/>
      <c r="HI45" s="228"/>
      <c r="HJ45" s="228"/>
      <c r="HK45" s="228"/>
      <c r="HL45" s="228"/>
      <c r="HM45" s="228"/>
      <c r="HN45" s="228"/>
      <c r="HO45" s="228"/>
      <c r="HP45" s="228"/>
      <c r="HQ45" s="228"/>
      <c r="HR45" s="228"/>
      <c r="HS45" s="228"/>
      <c r="HT45" s="228"/>
      <c r="HU45" s="228"/>
      <c r="HV45" s="228"/>
      <c r="HW45" s="228"/>
      <c r="HX45" s="228"/>
      <c r="HY45" s="228"/>
      <c r="HZ45" s="228"/>
      <c r="IA45" s="228"/>
      <c r="IB45" s="228"/>
      <c r="IC45" s="228"/>
      <c r="ID45" s="228"/>
      <c r="IE45" s="228"/>
      <c r="IF45" s="228"/>
      <c r="IG45" s="228"/>
      <c r="IH45" s="228"/>
      <c r="II45" s="228"/>
      <c r="IJ45" s="228"/>
      <c r="IK45" s="228"/>
      <c r="IL45" s="228"/>
      <c r="IM45" s="228"/>
      <c r="IN45" s="228"/>
      <c r="IO45" s="228"/>
      <c r="IP45" s="228"/>
      <c r="IQ45" s="228"/>
      <c r="IR45" s="228"/>
      <c r="IS45" s="228"/>
      <c r="IT45" s="228"/>
      <c r="IU45" s="228"/>
      <c r="IV45" s="228"/>
      <c r="IW45" s="228"/>
      <c r="IX45" s="228"/>
      <c r="IY45" s="228"/>
      <c r="IZ45" s="228"/>
      <c r="JA45" s="228"/>
      <c r="JB45" s="228"/>
      <c r="JC45" s="228"/>
      <c r="JD45" s="228"/>
      <c r="JE45" s="228"/>
      <c r="JF45" s="228"/>
      <c r="JG45" s="228"/>
      <c r="JH45" s="228"/>
      <c r="JI45" s="228"/>
      <c r="JJ45" s="228"/>
      <c r="JK45" s="228"/>
      <c r="JL45" s="228"/>
      <c r="JM45" s="228"/>
      <c r="JN45" s="228"/>
      <c r="JO45" s="228"/>
      <c r="JP45" s="228"/>
      <c r="JQ45" s="228"/>
      <c r="JR45" s="228"/>
      <c r="JS45" s="228"/>
      <c r="JT45" s="228"/>
      <c r="JU45" s="228"/>
      <c r="JV45" s="228"/>
    </row>
    <row r="46" spans="1:282" s="2" customFormat="1" ht="18" customHeight="1" x14ac:dyDescent="0.2">
      <c r="A46" s="175"/>
      <c r="B46" s="737"/>
      <c r="C46" s="786"/>
      <c r="D46" s="339"/>
      <c r="E46" s="1133"/>
      <c r="F46" s="235">
        <f t="shared" ref="F46" si="49">F45+1</f>
        <v>43730</v>
      </c>
      <c r="G46" s="317">
        <f t="shared" si="35"/>
        <v>43730</v>
      </c>
      <c r="H46" s="219"/>
      <c r="I46" s="1102"/>
      <c r="J46" s="1103"/>
      <c r="K46" s="1103"/>
      <c r="L46" s="1154"/>
      <c r="M46" s="751"/>
      <c r="N46" s="775"/>
      <c r="O46" s="763"/>
      <c r="P46" s="720"/>
      <c r="Q46" s="711"/>
      <c r="R46" s="879"/>
      <c r="S46" s="841"/>
      <c r="T46" s="810"/>
      <c r="U46" s="811"/>
      <c r="V46" s="812"/>
      <c r="W46" s="813"/>
      <c r="X46" s="814"/>
      <c r="Y46" s="885"/>
      <c r="Z46" s="72"/>
      <c r="AA46" s="367"/>
      <c r="AB46" s="320"/>
      <c r="AC46" s="320"/>
      <c r="AD46" s="320"/>
      <c r="AE46" s="320"/>
      <c r="AF46" s="320"/>
      <c r="AG46" s="320"/>
      <c r="AH46" s="321"/>
      <c r="AI46" s="267"/>
      <c r="AJ46" s="267"/>
      <c r="AK46" s="267"/>
      <c r="AL46" s="267"/>
      <c r="AM46" s="267"/>
      <c r="AN46" s="267"/>
      <c r="AO46" s="267"/>
      <c r="AP46" s="267"/>
      <c r="AQ46" s="322"/>
      <c r="AR46" s="267"/>
      <c r="AS46" s="267"/>
      <c r="AT46" s="322"/>
      <c r="AU46" s="267"/>
      <c r="AV46" s="267"/>
      <c r="AW46" s="267"/>
      <c r="AX46" s="267"/>
      <c r="AY46" s="267"/>
      <c r="AZ46" s="322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439"/>
      <c r="BW46" s="439"/>
      <c r="BX46" s="530"/>
      <c r="BY46" s="537">
        <f t="shared" si="16"/>
        <v>0</v>
      </c>
      <c r="BZ46" s="329"/>
      <c r="CA46" s="322"/>
      <c r="CB46" s="322"/>
      <c r="CC46" s="323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267"/>
      <c r="CP46" s="267"/>
      <c r="CQ46" s="267"/>
      <c r="CR46" s="277"/>
      <c r="CS46" s="543"/>
      <c r="CT46" s="548">
        <f t="shared" si="17"/>
        <v>0</v>
      </c>
      <c r="CU46" s="417"/>
      <c r="CV46" s="418"/>
      <c r="CW46" s="419"/>
      <c r="CX46" s="420"/>
      <c r="CY46" s="420"/>
      <c r="CZ46" s="419"/>
      <c r="DA46" s="419"/>
      <c r="DB46" s="419"/>
      <c r="DC46" s="419"/>
      <c r="DD46" s="419"/>
      <c r="DE46" s="419"/>
      <c r="DF46" s="419"/>
      <c r="DG46" s="419"/>
      <c r="DH46" s="419"/>
      <c r="DI46" s="419"/>
      <c r="DJ46" s="420"/>
      <c r="DK46" s="420"/>
      <c r="DL46" s="420"/>
      <c r="DM46" s="420"/>
      <c r="DN46" s="420"/>
      <c r="DO46" s="420"/>
      <c r="DP46" s="420"/>
      <c r="DQ46" s="420"/>
      <c r="DR46" s="421"/>
      <c r="DS46" s="465"/>
      <c r="DT46" s="522">
        <f t="shared" si="18"/>
        <v>0</v>
      </c>
      <c r="DU46" s="417"/>
      <c r="DV46" s="420"/>
      <c r="DW46" s="420"/>
      <c r="DX46" s="420"/>
      <c r="DY46" s="420"/>
      <c r="DZ46" s="449"/>
      <c r="EA46" s="449"/>
      <c r="EB46" s="420"/>
      <c r="EC46" s="421"/>
      <c r="ED46" s="465"/>
      <c r="EE46" s="522">
        <f t="shared" si="19"/>
        <v>0</v>
      </c>
      <c r="EF46" s="417"/>
      <c r="EG46" s="420"/>
      <c r="EH46" s="420"/>
      <c r="EI46" s="420"/>
      <c r="EJ46" s="465"/>
      <c r="EK46" s="482"/>
      <c r="EL46" s="474"/>
      <c r="EM46" s="449"/>
      <c r="EN46" s="449"/>
      <c r="EO46" s="449"/>
      <c r="EP46" s="449"/>
      <c r="EQ46" s="501"/>
      <c r="ER46" s="509">
        <f t="shared" si="20"/>
        <v>0</v>
      </c>
      <c r="ES46" s="562"/>
      <c r="ET46" s="563"/>
      <c r="EU46" s="513"/>
      <c r="EV46" s="398">
        <f t="shared" si="11"/>
        <v>43730</v>
      </c>
      <c r="EW46" s="404">
        <f t="shared" si="12"/>
        <v>43730</v>
      </c>
      <c r="EX46" s="185"/>
      <c r="EY46" s="417"/>
      <c r="EZ46" s="420"/>
      <c r="FA46" s="420"/>
      <c r="FB46" s="420"/>
      <c r="FC46" s="420"/>
      <c r="FD46" s="522">
        <f t="shared" si="13"/>
        <v>0</v>
      </c>
      <c r="FE46" s="474"/>
      <c r="FF46" s="449"/>
      <c r="FG46" s="449"/>
      <c r="FH46" s="449"/>
      <c r="FI46" s="449"/>
      <c r="FJ46" s="555"/>
      <c r="FK46" s="509">
        <f t="shared" si="22"/>
        <v>0</v>
      </c>
      <c r="FL46" s="474"/>
      <c r="FM46" s="449"/>
      <c r="FN46" s="449"/>
      <c r="FO46" s="449"/>
      <c r="FP46" s="449"/>
      <c r="FQ46" s="573"/>
      <c r="FR46" s="509">
        <f t="shared" si="23"/>
        <v>0</v>
      </c>
      <c r="FS46" s="417"/>
      <c r="FT46" s="420"/>
      <c r="FU46" s="420"/>
      <c r="FV46" s="420"/>
      <c r="FW46" s="420"/>
      <c r="FX46" s="449"/>
      <c r="FY46" s="449"/>
      <c r="FZ46" s="420"/>
      <c r="GA46" s="421"/>
      <c r="GB46" s="465"/>
      <c r="GC46" s="522">
        <f t="shared" si="24"/>
        <v>0</v>
      </c>
      <c r="GD46" s="185"/>
      <c r="GE46" s="581"/>
      <c r="GF46" s="588"/>
      <c r="GG46" s="593"/>
      <c r="GH46" s="601"/>
      <c r="GI46" s="610"/>
      <c r="GJ46" s="619"/>
      <c r="GK46" s="629"/>
      <c r="GL46" s="638"/>
      <c r="GM46" s="647"/>
      <c r="GN46" s="657"/>
      <c r="GO46" s="666"/>
      <c r="GP46" s="675"/>
      <c r="GQ46" s="680">
        <f t="shared" si="25"/>
        <v>0</v>
      </c>
      <c r="GR46" s="687">
        <f t="shared" si="14"/>
        <v>43730</v>
      </c>
      <c r="GS46" s="688">
        <f t="shared" si="15"/>
        <v>43730</v>
      </c>
      <c r="GT46" s="228"/>
      <c r="GU46" s="228"/>
      <c r="GV46" s="228"/>
      <c r="GW46" s="228"/>
      <c r="GX46" s="228"/>
      <c r="GY46" s="228"/>
      <c r="GZ46" s="228"/>
      <c r="HA46" s="228"/>
      <c r="HB46" s="228"/>
      <c r="HC46" s="228"/>
      <c r="HD46" s="228"/>
      <c r="HE46" s="228"/>
      <c r="HF46" s="228"/>
      <c r="HG46" s="228"/>
      <c r="HH46" s="228"/>
      <c r="HI46" s="228"/>
      <c r="HJ46" s="228"/>
      <c r="HK46" s="228"/>
      <c r="HL46" s="228"/>
      <c r="HM46" s="228"/>
      <c r="HN46" s="228"/>
      <c r="HO46" s="228"/>
      <c r="HP46" s="228"/>
      <c r="HQ46" s="228"/>
      <c r="HR46" s="228"/>
      <c r="HS46" s="228"/>
      <c r="HT46" s="228"/>
      <c r="HU46" s="228"/>
      <c r="HV46" s="228"/>
      <c r="HW46" s="228"/>
      <c r="HX46" s="228"/>
      <c r="HY46" s="228"/>
      <c r="HZ46" s="228"/>
      <c r="IA46" s="228"/>
      <c r="IB46" s="228"/>
      <c r="IC46" s="228"/>
      <c r="ID46" s="228"/>
      <c r="IE46" s="228"/>
      <c r="IF46" s="228"/>
      <c r="IG46" s="228"/>
      <c r="IH46" s="228"/>
      <c r="II46" s="228"/>
      <c r="IJ46" s="228"/>
      <c r="IK46" s="228"/>
      <c r="IL46" s="228"/>
      <c r="IM46" s="228"/>
      <c r="IN46" s="228"/>
      <c r="IO46" s="228"/>
      <c r="IP46" s="228"/>
      <c r="IQ46" s="228"/>
      <c r="IR46" s="228"/>
      <c r="IS46" s="228"/>
      <c r="IT46" s="228"/>
      <c r="IU46" s="228"/>
      <c r="IV46" s="228"/>
      <c r="IW46" s="228"/>
      <c r="IX46" s="228"/>
      <c r="IY46" s="228"/>
      <c r="IZ46" s="228"/>
      <c r="JA46" s="228"/>
      <c r="JB46" s="228"/>
      <c r="JC46" s="228"/>
      <c r="JD46" s="228"/>
      <c r="JE46" s="228"/>
      <c r="JF46" s="228"/>
      <c r="JG46" s="228"/>
      <c r="JH46" s="228"/>
      <c r="JI46" s="228"/>
      <c r="JJ46" s="228"/>
      <c r="JK46" s="228"/>
      <c r="JL46" s="228"/>
      <c r="JM46" s="228"/>
      <c r="JN46" s="228"/>
      <c r="JO46" s="228"/>
      <c r="JP46" s="228"/>
      <c r="JQ46" s="228"/>
      <c r="JR46" s="228"/>
      <c r="JS46" s="228"/>
      <c r="JT46" s="228"/>
      <c r="JU46" s="228"/>
      <c r="JV46" s="228"/>
    </row>
    <row r="47" spans="1:282" s="2" customFormat="1" ht="18" customHeight="1" x14ac:dyDescent="0.2">
      <c r="A47" s="175"/>
      <c r="B47" s="737"/>
      <c r="C47" s="786"/>
      <c r="D47" s="315"/>
      <c r="E47" s="1133"/>
      <c r="F47" s="316">
        <f t="shared" ref="F47" si="50">F46+1</f>
        <v>43731</v>
      </c>
      <c r="G47" s="317">
        <f t="shared" si="35"/>
        <v>43731</v>
      </c>
      <c r="H47" s="342"/>
      <c r="I47" s="858"/>
      <c r="J47" s="743"/>
      <c r="K47" s="743"/>
      <c r="L47" s="743"/>
      <c r="M47" s="751"/>
      <c r="N47" s="776"/>
      <c r="O47" s="762"/>
      <c r="P47" s="720"/>
      <c r="Q47" s="712"/>
      <c r="R47" s="879"/>
      <c r="S47" s="841"/>
      <c r="T47" s="810"/>
      <c r="U47" s="815"/>
      <c r="V47" s="804"/>
      <c r="W47" s="813"/>
      <c r="X47" s="816"/>
      <c r="Y47" s="885"/>
      <c r="Z47" s="72"/>
      <c r="AA47" s="367"/>
      <c r="AB47" s="319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528"/>
      <c r="BY47" s="537">
        <f t="shared" si="16"/>
        <v>0</v>
      </c>
      <c r="BZ47" s="329"/>
      <c r="CA47" s="322"/>
      <c r="CB47" s="322"/>
      <c r="CC47" s="323"/>
      <c r="CD47" s="323"/>
      <c r="CE47" s="323"/>
      <c r="CF47" s="323"/>
      <c r="CG47" s="323"/>
      <c r="CH47" s="323"/>
      <c r="CI47" s="323"/>
      <c r="CJ47" s="323"/>
      <c r="CK47" s="323"/>
      <c r="CL47" s="323"/>
      <c r="CM47" s="323"/>
      <c r="CN47" s="323"/>
      <c r="CO47" s="323"/>
      <c r="CP47" s="323"/>
      <c r="CQ47" s="323"/>
      <c r="CR47" s="323"/>
      <c r="CS47" s="543"/>
      <c r="CT47" s="548">
        <f t="shared" si="17"/>
        <v>0</v>
      </c>
      <c r="CU47" s="417"/>
      <c r="CV47" s="424"/>
      <c r="CW47" s="419"/>
      <c r="CX47" s="420"/>
      <c r="CY47" s="420"/>
      <c r="CZ47" s="419"/>
      <c r="DA47" s="419"/>
      <c r="DB47" s="419"/>
      <c r="DC47" s="419"/>
      <c r="DD47" s="419"/>
      <c r="DE47" s="419"/>
      <c r="DF47" s="419"/>
      <c r="DG47" s="419"/>
      <c r="DH47" s="419"/>
      <c r="DI47" s="419"/>
      <c r="DJ47" s="420"/>
      <c r="DK47" s="420"/>
      <c r="DL47" s="420"/>
      <c r="DM47" s="420"/>
      <c r="DN47" s="420"/>
      <c r="DO47" s="420"/>
      <c r="DP47" s="420"/>
      <c r="DQ47" s="420"/>
      <c r="DR47" s="421"/>
      <c r="DS47" s="465"/>
      <c r="DT47" s="522">
        <f t="shared" si="18"/>
        <v>0</v>
      </c>
      <c r="DU47" s="417"/>
      <c r="DV47" s="420"/>
      <c r="DW47" s="420"/>
      <c r="DX47" s="420"/>
      <c r="DY47" s="420"/>
      <c r="DZ47" s="449"/>
      <c r="EA47" s="449"/>
      <c r="EB47" s="420"/>
      <c r="EC47" s="421"/>
      <c r="ED47" s="465"/>
      <c r="EE47" s="522">
        <f t="shared" si="19"/>
        <v>0</v>
      </c>
      <c r="EF47" s="417"/>
      <c r="EG47" s="420"/>
      <c r="EH47" s="420"/>
      <c r="EI47" s="420"/>
      <c r="EJ47" s="465"/>
      <c r="EK47" s="482"/>
      <c r="EL47" s="474"/>
      <c r="EM47" s="449"/>
      <c r="EN47" s="449"/>
      <c r="EO47" s="449"/>
      <c r="EP47" s="449"/>
      <c r="EQ47" s="501"/>
      <c r="ER47" s="509">
        <f t="shared" si="20"/>
        <v>0</v>
      </c>
      <c r="ES47" s="562"/>
      <c r="ET47" s="563"/>
      <c r="EU47" s="513"/>
      <c r="EV47" s="398"/>
      <c r="EW47" s="404">
        <f t="shared" ref="EW47:EW82" si="51">G47</f>
        <v>43731</v>
      </c>
      <c r="EX47" s="185"/>
      <c r="EY47" s="417"/>
      <c r="EZ47" s="420"/>
      <c r="FA47" s="420"/>
      <c r="FB47" s="420"/>
      <c r="FC47" s="420"/>
      <c r="FD47" s="522">
        <f t="shared" si="13"/>
        <v>0</v>
      </c>
      <c r="FE47" s="474"/>
      <c r="FF47" s="449"/>
      <c r="FG47" s="449"/>
      <c r="FH47" s="449"/>
      <c r="FI47" s="449"/>
      <c r="FJ47" s="555"/>
      <c r="FK47" s="509">
        <f t="shared" si="22"/>
        <v>0</v>
      </c>
      <c r="FL47" s="474"/>
      <c r="FM47" s="449"/>
      <c r="FN47" s="449"/>
      <c r="FO47" s="449"/>
      <c r="FP47" s="449"/>
      <c r="FQ47" s="573"/>
      <c r="FR47" s="509">
        <f t="shared" si="23"/>
        <v>0</v>
      </c>
      <c r="FS47" s="417"/>
      <c r="FT47" s="420"/>
      <c r="FU47" s="420"/>
      <c r="FV47" s="420"/>
      <c r="FW47" s="420"/>
      <c r="FX47" s="449"/>
      <c r="FY47" s="449"/>
      <c r="FZ47" s="420"/>
      <c r="GA47" s="421"/>
      <c r="GB47" s="465"/>
      <c r="GC47" s="522">
        <f t="shared" si="24"/>
        <v>0</v>
      </c>
      <c r="GD47" s="185"/>
      <c r="GE47" s="581"/>
      <c r="GF47" s="588"/>
      <c r="GG47" s="593"/>
      <c r="GH47" s="601"/>
      <c r="GI47" s="611"/>
      <c r="GJ47" s="620"/>
      <c r="GK47" s="630"/>
      <c r="GL47" s="639"/>
      <c r="GM47" s="648"/>
      <c r="GN47" s="658"/>
      <c r="GO47" s="667"/>
      <c r="GP47" s="676"/>
      <c r="GQ47" s="680">
        <f t="shared" si="25"/>
        <v>0</v>
      </c>
      <c r="GR47" s="687">
        <f t="shared" si="14"/>
        <v>43731</v>
      </c>
      <c r="GS47" s="688">
        <f t="shared" si="15"/>
        <v>43731</v>
      </c>
      <c r="GT47" s="228"/>
      <c r="GU47" s="228"/>
      <c r="GV47" s="228"/>
      <c r="GW47" s="228"/>
      <c r="GX47" s="228"/>
      <c r="GY47" s="228"/>
      <c r="GZ47" s="228"/>
      <c r="HA47" s="228"/>
      <c r="HB47" s="228"/>
      <c r="HC47" s="228"/>
      <c r="HD47" s="228"/>
      <c r="HE47" s="228"/>
      <c r="HF47" s="228"/>
      <c r="HG47" s="228"/>
      <c r="HH47" s="228"/>
      <c r="HI47" s="228"/>
      <c r="HJ47" s="228"/>
      <c r="HK47" s="228"/>
      <c r="HL47" s="228"/>
      <c r="HM47" s="228"/>
      <c r="HN47" s="228"/>
      <c r="HO47" s="228"/>
      <c r="HP47" s="228"/>
      <c r="HQ47" s="228"/>
      <c r="HR47" s="228"/>
      <c r="HS47" s="228"/>
      <c r="HT47" s="228"/>
      <c r="HU47" s="228"/>
      <c r="HV47" s="228"/>
      <c r="HW47" s="228"/>
      <c r="HX47" s="228"/>
      <c r="HY47" s="228"/>
      <c r="HZ47" s="228"/>
      <c r="IA47" s="228"/>
      <c r="IB47" s="228"/>
      <c r="IC47" s="228"/>
      <c r="ID47" s="228"/>
      <c r="IE47" s="228"/>
      <c r="IF47" s="228"/>
      <c r="IG47" s="228"/>
      <c r="IH47" s="228"/>
      <c r="II47" s="228"/>
      <c r="IJ47" s="228"/>
      <c r="IK47" s="228"/>
      <c r="IL47" s="228"/>
      <c r="IM47" s="228"/>
      <c r="IN47" s="228"/>
      <c r="IO47" s="228"/>
      <c r="IP47" s="228"/>
      <c r="IQ47" s="228"/>
      <c r="IR47" s="228"/>
      <c r="IS47" s="228"/>
      <c r="IT47" s="228"/>
      <c r="IU47" s="228"/>
      <c r="IV47" s="228"/>
      <c r="IW47" s="228"/>
      <c r="IX47" s="228"/>
      <c r="IY47" s="228"/>
      <c r="IZ47" s="228"/>
      <c r="JA47" s="228"/>
      <c r="JB47" s="228"/>
      <c r="JC47" s="228"/>
      <c r="JD47" s="228"/>
      <c r="JE47" s="228"/>
      <c r="JF47" s="228"/>
      <c r="JG47" s="228"/>
      <c r="JH47" s="228"/>
      <c r="JI47" s="228"/>
      <c r="JJ47" s="228"/>
      <c r="JK47" s="228"/>
      <c r="JL47" s="228"/>
      <c r="JM47" s="228"/>
      <c r="JN47" s="228"/>
      <c r="JO47" s="228"/>
      <c r="JP47" s="228"/>
      <c r="JQ47" s="228"/>
      <c r="JR47" s="228"/>
      <c r="JS47" s="228"/>
      <c r="JT47" s="228"/>
      <c r="JU47" s="228"/>
      <c r="JV47" s="228"/>
    </row>
    <row r="48" spans="1:282" s="2" customFormat="1" ht="18" customHeight="1" x14ac:dyDescent="0.2">
      <c r="A48" s="175"/>
      <c r="B48" s="739">
        <v>16</v>
      </c>
      <c r="C48" s="788"/>
      <c r="D48" s="1125">
        <v>4</v>
      </c>
      <c r="E48" s="1133"/>
      <c r="F48" s="313">
        <f t="shared" ref="F48" si="52">F47+1</f>
        <v>43732</v>
      </c>
      <c r="G48" s="336">
        <f t="shared" si="35"/>
        <v>43732</v>
      </c>
      <c r="H48" s="844"/>
      <c r="I48" s="977"/>
      <c r="J48" s="978"/>
      <c r="K48" s="978"/>
      <c r="L48" s="979"/>
      <c r="M48" s="748"/>
      <c r="N48" s="770"/>
      <c r="O48" s="764"/>
      <c r="P48" s="717"/>
      <c r="Q48" s="713"/>
      <c r="R48" s="880"/>
      <c r="S48" s="837"/>
      <c r="T48" s="791"/>
      <c r="U48" s="792"/>
      <c r="V48" s="817"/>
      <c r="W48" s="794"/>
      <c r="X48" s="818"/>
      <c r="Y48" s="886"/>
      <c r="Z48" s="91"/>
      <c r="AA48" s="363"/>
      <c r="AB48" s="182"/>
      <c r="AC48" s="182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266"/>
      <c r="BO48" s="266"/>
      <c r="BP48" s="266"/>
      <c r="BQ48" s="266"/>
      <c r="BR48" s="266"/>
      <c r="BS48" s="266"/>
      <c r="BT48" s="266"/>
      <c r="BU48" s="266"/>
      <c r="BV48" s="437"/>
      <c r="BW48" s="437"/>
      <c r="BX48" s="527"/>
      <c r="BY48" s="536">
        <f t="shared" si="16"/>
        <v>0</v>
      </c>
      <c r="BZ48" s="326"/>
      <c r="CA48" s="262"/>
      <c r="CB48" s="262"/>
      <c r="CC48" s="362"/>
      <c r="CD48" s="266"/>
      <c r="CE48" s="266"/>
      <c r="CF48" s="179"/>
      <c r="CG48" s="266"/>
      <c r="CH48" s="266"/>
      <c r="CI48" s="179"/>
      <c r="CJ48" s="266"/>
      <c r="CK48" s="266"/>
      <c r="CL48" s="179"/>
      <c r="CM48" s="266"/>
      <c r="CN48" s="266"/>
      <c r="CO48" s="266"/>
      <c r="CP48" s="266"/>
      <c r="CQ48" s="266"/>
      <c r="CR48" s="274"/>
      <c r="CS48" s="542"/>
      <c r="CT48" s="547">
        <f t="shared" si="17"/>
        <v>0</v>
      </c>
      <c r="CU48" s="411"/>
      <c r="CV48" s="412"/>
      <c r="CW48" s="413"/>
      <c r="CX48" s="413"/>
      <c r="CY48" s="413"/>
      <c r="CZ48" s="413"/>
      <c r="DA48" s="413"/>
      <c r="DB48" s="413"/>
      <c r="DC48" s="413"/>
      <c r="DD48" s="413"/>
      <c r="DE48" s="413"/>
      <c r="DF48" s="413"/>
      <c r="DG48" s="413"/>
      <c r="DH48" s="413"/>
      <c r="DI48" s="413"/>
      <c r="DJ48" s="413"/>
      <c r="DK48" s="413"/>
      <c r="DL48" s="413"/>
      <c r="DM48" s="413"/>
      <c r="DN48" s="413"/>
      <c r="DO48" s="413"/>
      <c r="DP48" s="413"/>
      <c r="DQ48" s="413"/>
      <c r="DR48" s="416"/>
      <c r="DS48" s="464"/>
      <c r="DT48" s="522">
        <f t="shared" si="18"/>
        <v>0</v>
      </c>
      <c r="DU48" s="411"/>
      <c r="DV48" s="413"/>
      <c r="DW48" s="413"/>
      <c r="DX48" s="413"/>
      <c r="DY48" s="413"/>
      <c r="DZ48" s="448"/>
      <c r="EA48" s="448"/>
      <c r="EB48" s="413"/>
      <c r="EC48" s="416"/>
      <c r="ED48" s="464"/>
      <c r="EE48" s="522">
        <f t="shared" si="19"/>
        <v>0</v>
      </c>
      <c r="EF48" s="411"/>
      <c r="EG48" s="413"/>
      <c r="EH48" s="413"/>
      <c r="EI48" s="413"/>
      <c r="EJ48" s="464"/>
      <c r="EK48" s="481"/>
      <c r="EL48" s="473"/>
      <c r="EM48" s="448"/>
      <c r="EN48" s="448"/>
      <c r="EO48" s="448"/>
      <c r="EP48" s="448"/>
      <c r="EQ48" s="500"/>
      <c r="ER48" s="509">
        <f t="shared" si="20"/>
        <v>0</v>
      </c>
      <c r="ES48" s="560"/>
      <c r="ET48" s="561"/>
      <c r="EU48" s="512" t="str">
        <f t="shared" ref="EU48" si="53">IF(SUM(ES48:ET48)=0,"",SUM(ES48:ET48))</f>
        <v/>
      </c>
      <c r="EV48" s="397">
        <f t="shared" ref="EV48:EV72" si="54">F48</f>
        <v>43732</v>
      </c>
      <c r="EW48" s="403">
        <f t="shared" si="51"/>
        <v>43732</v>
      </c>
      <c r="EX48" s="185"/>
      <c r="EY48" s="411"/>
      <c r="EZ48" s="413"/>
      <c r="FA48" s="413"/>
      <c r="FB48" s="413"/>
      <c r="FC48" s="413"/>
      <c r="FD48" s="522">
        <f t="shared" si="13"/>
        <v>0</v>
      </c>
      <c r="FE48" s="473"/>
      <c r="FF48" s="448"/>
      <c r="FG48" s="448"/>
      <c r="FH48" s="448"/>
      <c r="FI48" s="448"/>
      <c r="FJ48" s="554"/>
      <c r="FK48" s="509">
        <f t="shared" si="22"/>
        <v>0</v>
      </c>
      <c r="FL48" s="473"/>
      <c r="FM48" s="448"/>
      <c r="FN48" s="448"/>
      <c r="FO48" s="448"/>
      <c r="FP48" s="448"/>
      <c r="FQ48" s="572"/>
      <c r="FR48" s="509">
        <f t="shared" si="23"/>
        <v>0</v>
      </c>
      <c r="FS48" s="411"/>
      <c r="FT48" s="413"/>
      <c r="FU48" s="413"/>
      <c r="FV48" s="413"/>
      <c r="FW48" s="413"/>
      <c r="FX48" s="448"/>
      <c r="FY48" s="448"/>
      <c r="FZ48" s="413"/>
      <c r="GA48" s="416"/>
      <c r="GB48" s="464"/>
      <c r="GC48" s="522">
        <f t="shared" si="24"/>
        <v>0</v>
      </c>
      <c r="GD48" s="185"/>
      <c r="GE48" s="577"/>
      <c r="GF48" s="587"/>
      <c r="GG48" s="592"/>
      <c r="GH48" s="597"/>
      <c r="GI48" s="606"/>
      <c r="GJ48" s="615"/>
      <c r="GK48" s="625"/>
      <c r="GL48" s="634"/>
      <c r="GM48" s="644"/>
      <c r="GN48" s="653"/>
      <c r="GO48" s="662"/>
      <c r="GP48" s="672"/>
      <c r="GQ48" s="680">
        <f t="shared" si="25"/>
        <v>0</v>
      </c>
      <c r="GR48" s="685">
        <f t="shared" si="14"/>
        <v>43732</v>
      </c>
      <c r="GS48" s="686">
        <f t="shared" si="15"/>
        <v>43732</v>
      </c>
      <c r="GT48" s="228"/>
      <c r="GU48" s="228"/>
      <c r="GV48" s="228"/>
      <c r="GW48" s="228"/>
      <c r="GX48" s="228"/>
      <c r="GY48" s="228"/>
      <c r="GZ48" s="228"/>
      <c r="HA48" s="228"/>
      <c r="HB48" s="228"/>
      <c r="HC48" s="228"/>
      <c r="HD48" s="228"/>
      <c r="HE48" s="228"/>
      <c r="HF48" s="228"/>
      <c r="HG48" s="228"/>
      <c r="HH48" s="228"/>
      <c r="HI48" s="228"/>
      <c r="HJ48" s="228"/>
      <c r="HK48" s="228"/>
      <c r="HL48" s="228"/>
      <c r="HM48" s="228"/>
      <c r="HN48" s="228"/>
      <c r="HO48" s="228"/>
      <c r="HP48" s="228"/>
      <c r="HQ48" s="228"/>
      <c r="HR48" s="228"/>
      <c r="HS48" s="228"/>
      <c r="HT48" s="228"/>
      <c r="HU48" s="228"/>
      <c r="HV48" s="228"/>
      <c r="HW48" s="228"/>
      <c r="HX48" s="228"/>
      <c r="HY48" s="228"/>
      <c r="HZ48" s="228"/>
      <c r="IA48" s="228"/>
      <c r="IB48" s="228"/>
      <c r="IC48" s="228"/>
      <c r="ID48" s="228"/>
      <c r="IE48" s="228"/>
      <c r="IF48" s="228"/>
      <c r="IG48" s="228"/>
      <c r="IH48" s="228"/>
      <c r="II48" s="228"/>
      <c r="IJ48" s="228"/>
      <c r="IK48" s="228"/>
      <c r="IL48" s="228"/>
      <c r="IM48" s="228"/>
      <c r="IN48" s="228"/>
      <c r="IO48" s="228"/>
      <c r="IP48" s="228"/>
      <c r="IQ48" s="228"/>
      <c r="IR48" s="228"/>
      <c r="IS48" s="228"/>
      <c r="IT48" s="228"/>
      <c r="IU48" s="228"/>
      <c r="IV48" s="228"/>
      <c r="IW48" s="228"/>
      <c r="IX48" s="228"/>
      <c r="IY48" s="228"/>
      <c r="IZ48" s="228"/>
      <c r="JA48" s="228"/>
      <c r="JB48" s="228"/>
      <c r="JC48" s="228"/>
      <c r="JD48" s="228"/>
      <c r="JE48" s="228"/>
      <c r="JF48" s="228"/>
      <c r="JG48" s="228"/>
      <c r="JH48" s="228"/>
      <c r="JI48" s="228"/>
      <c r="JJ48" s="228"/>
      <c r="JK48" s="228"/>
      <c r="JL48" s="228"/>
      <c r="JM48" s="228"/>
      <c r="JN48" s="228"/>
      <c r="JO48" s="228"/>
      <c r="JP48" s="228"/>
      <c r="JQ48" s="228"/>
      <c r="JR48" s="228"/>
      <c r="JS48" s="228"/>
      <c r="JT48" s="228"/>
      <c r="JU48" s="228"/>
      <c r="JV48" s="228"/>
    </row>
    <row r="49" spans="1:282" s="171" customFormat="1" ht="18" customHeight="1" x14ac:dyDescent="0.2">
      <c r="A49" s="260"/>
      <c r="B49" s="739">
        <v>17</v>
      </c>
      <c r="C49" s="788"/>
      <c r="D49" s="1120"/>
      <c r="E49" s="1133"/>
      <c r="F49" s="313">
        <f t="shared" ref="F49" si="55">F48+1</f>
        <v>43733</v>
      </c>
      <c r="G49" s="336">
        <f t="shared" si="35"/>
        <v>43733</v>
      </c>
      <c r="H49" s="845"/>
      <c r="I49" s="1144"/>
      <c r="J49" s="1145"/>
      <c r="K49" s="1145"/>
      <c r="L49" s="1146"/>
      <c r="M49" s="748"/>
      <c r="N49" s="770"/>
      <c r="O49" s="208"/>
      <c r="P49" s="717"/>
      <c r="Q49" s="707"/>
      <c r="R49" s="875"/>
      <c r="S49" s="837"/>
      <c r="T49" s="791"/>
      <c r="U49" s="792"/>
      <c r="V49" s="797"/>
      <c r="W49" s="794"/>
      <c r="X49" s="795"/>
      <c r="Y49" s="872"/>
      <c r="Z49" s="91"/>
      <c r="AA49" s="363"/>
      <c r="AB49" s="182"/>
      <c r="AC49" s="182"/>
      <c r="AD49" s="314"/>
      <c r="AE49" s="314"/>
      <c r="AF49" s="314"/>
      <c r="AG49" s="314"/>
      <c r="AH49" s="314"/>
      <c r="AI49" s="314"/>
      <c r="AJ49" s="179"/>
      <c r="AK49" s="314"/>
      <c r="AL49" s="314"/>
      <c r="AM49" s="285"/>
      <c r="AN49" s="266"/>
      <c r="AO49" s="266"/>
      <c r="AP49" s="266"/>
      <c r="AQ49" s="266"/>
      <c r="AR49" s="266"/>
      <c r="AS49" s="266"/>
      <c r="AT49" s="180"/>
      <c r="AU49" s="266"/>
      <c r="AV49" s="266"/>
      <c r="AW49" s="266"/>
      <c r="AX49" s="266"/>
      <c r="AY49" s="179"/>
      <c r="AZ49" s="180"/>
      <c r="BA49" s="285"/>
      <c r="BB49" s="266"/>
      <c r="BC49" s="179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437"/>
      <c r="BW49" s="437"/>
      <c r="BX49" s="527"/>
      <c r="BY49" s="536">
        <f t="shared" si="16"/>
        <v>0</v>
      </c>
      <c r="BZ49" s="326"/>
      <c r="CA49" s="262"/>
      <c r="CB49" s="262"/>
      <c r="CC49" s="362"/>
      <c r="CD49" s="262"/>
      <c r="CE49" s="262"/>
      <c r="CF49" s="263"/>
      <c r="CG49" s="266"/>
      <c r="CH49" s="266"/>
      <c r="CI49" s="179"/>
      <c r="CJ49" s="266"/>
      <c r="CK49" s="266"/>
      <c r="CL49" s="179"/>
      <c r="CM49" s="266"/>
      <c r="CN49" s="266"/>
      <c r="CO49" s="266"/>
      <c r="CP49" s="266"/>
      <c r="CQ49" s="266"/>
      <c r="CR49" s="274"/>
      <c r="CS49" s="542"/>
      <c r="CT49" s="547">
        <f t="shared" si="17"/>
        <v>0</v>
      </c>
      <c r="CU49" s="411"/>
      <c r="CV49" s="412"/>
      <c r="CW49" s="413"/>
      <c r="CX49" s="413"/>
      <c r="CY49" s="413"/>
      <c r="CZ49" s="413"/>
      <c r="DA49" s="413"/>
      <c r="DB49" s="413"/>
      <c r="DC49" s="413"/>
      <c r="DD49" s="413"/>
      <c r="DE49" s="413"/>
      <c r="DF49" s="413"/>
      <c r="DG49" s="413"/>
      <c r="DH49" s="413"/>
      <c r="DI49" s="413"/>
      <c r="DJ49" s="413"/>
      <c r="DK49" s="413"/>
      <c r="DL49" s="413"/>
      <c r="DM49" s="413"/>
      <c r="DN49" s="413"/>
      <c r="DO49" s="413"/>
      <c r="DP49" s="413"/>
      <c r="DQ49" s="413"/>
      <c r="DR49" s="416"/>
      <c r="DS49" s="464"/>
      <c r="DT49" s="522">
        <f t="shared" si="18"/>
        <v>0</v>
      </c>
      <c r="DU49" s="411"/>
      <c r="DV49" s="413"/>
      <c r="DW49" s="413"/>
      <c r="DX49" s="413"/>
      <c r="DY49" s="413"/>
      <c r="DZ49" s="448"/>
      <c r="EA49" s="448"/>
      <c r="EB49" s="413"/>
      <c r="EC49" s="416"/>
      <c r="ED49" s="464"/>
      <c r="EE49" s="522">
        <f t="shared" si="19"/>
        <v>0</v>
      </c>
      <c r="EF49" s="411"/>
      <c r="EG49" s="413"/>
      <c r="EH49" s="413"/>
      <c r="EI49" s="413"/>
      <c r="EJ49" s="464"/>
      <c r="EK49" s="481"/>
      <c r="EL49" s="473"/>
      <c r="EM49" s="448"/>
      <c r="EN49" s="448"/>
      <c r="EO49" s="448"/>
      <c r="EP49" s="448"/>
      <c r="EQ49" s="500"/>
      <c r="ER49" s="509">
        <f t="shared" si="20"/>
        <v>0</v>
      </c>
      <c r="ES49" s="560"/>
      <c r="ET49" s="561"/>
      <c r="EU49" s="512" t="str">
        <f t="shared" ref="EU49" si="56">IF(SUM(ES49:ET49)=0,"",SUM(ES49:ET49))</f>
        <v/>
      </c>
      <c r="EV49" s="397">
        <f t="shared" si="54"/>
        <v>43733</v>
      </c>
      <c r="EW49" s="403">
        <f t="shared" si="51"/>
        <v>43733</v>
      </c>
      <c r="EX49" s="185"/>
      <c r="EY49" s="411"/>
      <c r="EZ49" s="413"/>
      <c r="FA49" s="413"/>
      <c r="FB49" s="413"/>
      <c r="FC49" s="413"/>
      <c r="FD49" s="522">
        <f t="shared" si="13"/>
        <v>0</v>
      </c>
      <c r="FE49" s="473"/>
      <c r="FF49" s="448"/>
      <c r="FG49" s="448"/>
      <c r="FH49" s="448"/>
      <c r="FI49" s="448"/>
      <c r="FJ49" s="554"/>
      <c r="FK49" s="509">
        <f t="shared" si="22"/>
        <v>0</v>
      </c>
      <c r="FL49" s="473"/>
      <c r="FM49" s="448"/>
      <c r="FN49" s="448"/>
      <c r="FO49" s="448"/>
      <c r="FP49" s="448"/>
      <c r="FQ49" s="572"/>
      <c r="FR49" s="509">
        <f t="shared" si="23"/>
        <v>0</v>
      </c>
      <c r="FS49" s="411"/>
      <c r="FT49" s="413"/>
      <c r="FU49" s="413"/>
      <c r="FV49" s="413"/>
      <c r="FW49" s="413"/>
      <c r="FX49" s="448"/>
      <c r="FY49" s="448"/>
      <c r="FZ49" s="413"/>
      <c r="GA49" s="416"/>
      <c r="GB49" s="464"/>
      <c r="GC49" s="522">
        <f t="shared" si="24"/>
        <v>0</v>
      </c>
      <c r="GD49" s="185"/>
      <c r="GE49" s="577"/>
      <c r="GF49" s="587"/>
      <c r="GG49" s="592"/>
      <c r="GH49" s="597"/>
      <c r="GI49" s="609"/>
      <c r="GJ49" s="618"/>
      <c r="GK49" s="624"/>
      <c r="GL49" s="634"/>
      <c r="GM49" s="644"/>
      <c r="GN49" s="653"/>
      <c r="GO49" s="662"/>
      <c r="GP49" s="672"/>
      <c r="GQ49" s="680">
        <f t="shared" si="25"/>
        <v>0</v>
      </c>
      <c r="GR49" s="685">
        <f t="shared" si="14"/>
        <v>43733</v>
      </c>
      <c r="GS49" s="686">
        <f t="shared" si="15"/>
        <v>43733</v>
      </c>
      <c r="GT49" s="227"/>
      <c r="GU49" s="227"/>
      <c r="GV49" s="227"/>
      <c r="GW49" s="227"/>
      <c r="GX49" s="227"/>
      <c r="GY49" s="227"/>
      <c r="GZ49" s="227"/>
      <c r="HA49" s="227"/>
      <c r="HB49" s="227"/>
      <c r="HC49" s="227"/>
      <c r="HD49" s="227"/>
      <c r="HE49" s="227"/>
      <c r="HF49" s="227"/>
      <c r="HG49" s="227"/>
      <c r="HH49" s="227"/>
      <c r="HI49" s="227"/>
      <c r="HJ49" s="227"/>
      <c r="HK49" s="227"/>
      <c r="HL49" s="227"/>
      <c r="HM49" s="227"/>
      <c r="HN49" s="227"/>
      <c r="HO49" s="227"/>
      <c r="HP49" s="227"/>
      <c r="HQ49" s="227"/>
      <c r="HR49" s="227"/>
      <c r="HS49" s="227"/>
      <c r="HT49" s="227"/>
      <c r="HU49" s="227"/>
      <c r="HV49" s="227"/>
      <c r="HW49" s="227"/>
      <c r="HX49" s="227"/>
      <c r="HY49" s="227"/>
      <c r="HZ49" s="227"/>
      <c r="IA49" s="227"/>
      <c r="IB49" s="227"/>
      <c r="IC49" s="227"/>
      <c r="ID49" s="227"/>
      <c r="IE49" s="227"/>
      <c r="IF49" s="227"/>
      <c r="IG49" s="227"/>
      <c r="IH49" s="227"/>
      <c r="II49" s="227"/>
      <c r="IJ49" s="227"/>
      <c r="IK49" s="227"/>
      <c r="IL49" s="227"/>
      <c r="IM49" s="227"/>
      <c r="IN49" s="227"/>
      <c r="IO49" s="227"/>
      <c r="IP49" s="227"/>
      <c r="IQ49" s="227"/>
      <c r="IR49" s="227"/>
      <c r="IS49" s="227"/>
      <c r="IT49" s="227"/>
      <c r="IU49" s="227"/>
      <c r="IV49" s="227"/>
      <c r="IW49" s="227"/>
      <c r="IX49" s="227"/>
      <c r="IY49" s="227"/>
      <c r="IZ49" s="227"/>
      <c r="JA49" s="227"/>
      <c r="JB49" s="227"/>
      <c r="JC49" s="227"/>
      <c r="JD49" s="227"/>
      <c r="JE49" s="227"/>
      <c r="JF49" s="227"/>
      <c r="JG49" s="227"/>
      <c r="JH49" s="227"/>
      <c r="JI49" s="227"/>
      <c r="JJ49" s="227"/>
      <c r="JK49" s="227"/>
      <c r="JL49" s="227"/>
      <c r="JM49" s="227"/>
      <c r="JN49" s="227"/>
      <c r="JO49" s="227"/>
      <c r="JP49" s="227"/>
      <c r="JQ49" s="227"/>
      <c r="JR49" s="227"/>
      <c r="JS49" s="227"/>
      <c r="JT49" s="227"/>
      <c r="JU49" s="227"/>
      <c r="JV49" s="227"/>
    </row>
    <row r="50" spans="1:282" s="2" customFormat="1" ht="18" customHeight="1" x14ac:dyDescent="0.2">
      <c r="A50" s="175"/>
      <c r="B50" s="739">
        <v>18</v>
      </c>
      <c r="C50" s="788"/>
      <c r="D50" s="1120"/>
      <c r="E50" s="1133"/>
      <c r="F50" s="313">
        <f t="shared" ref="F50" si="57">F49+1</f>
        <v>43734</v>
      </c>
      <c r="G50" s="336">
        <f t="shared" si="35"/>
        <v>43734</v>
      </c>
      <c r="H50" s="844"/>
      <c r="I50" s="977" t="s">
        <v>3</v>
      </c>
      <c r="J50" s="978"/>
      <c r="K50" s="978"/>
      <c r="L50" s="979"/>
      <c r="M50" s="748"/>
      <c r="N50" s="770"/>
      <c r="O50" s="208"/>
      <c r="P50" s="717"/>
      <c r="Q50" s="707"/>
      <c r="R50" s="875"/>
      <c r="S50" s="837"/>
      <c r="T50" s="791"/>
      <c r="U50" s="792"/>
      <c r="V50" s="797"/>
      <c r="W50" s="794"/>
      <c r="X50" s="795"/>
      <c r="Y50" s="872"/>
      <c r="Z50" s="72"/>
      <c r="AA50" s="363"/>
      <c r="AB50" s="182"/>
      <c r="AC50" s="182"/>
      <c r="AD50" s="314"/>
      <c r="AE50" s="314"/>
      <c r="AF50" s="314"/>
      <c r="AG50" s="314"/>
      <c r="AH50" s="314"/>
      <c r="AI50" s="314"/>
      <c r="AJ50" s="179"/>
      <c r="AK50" s="314"/>
      <c r="AL50" s="314"/>
      <c r="AM50" s="285"/>
      <c r="AN50" s="266"/>
      <c r="AO50" s="266"/>
      <c r="AP50" s="263"/>
      <c r="AQ50" s="263"/>
      <c r="AR50" s="266"/>
      <c r="AS50" s="266"/>
      <c r="AT50" s="180"/>
      <c r="AU50" s="266"/>
      <c r="AV50" s="266"/>
      <c r="AW50" s="266"/>
      <c r="AX50" s="266"/>
      <c r="AY50" s="179"/>
      <c r="AZ50" s="180"/>
      <c r="BA50" s="285"/>
      <c r="BB50" s="266"/>
      <c r="BC50" s="179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6"/>
      <c r="BU50" s="266"/>
      <c r="BV50" s="437"/>
      <c r="BW50" s="437"/>
      <c r="BX50" s="527"/>
      <c r="BY50" s="536">
        <f t="shared" si="16"/>
        <v>0</v>
      </c>
      <c r="BZ50" s="326"/>
      <c r="CA50" s="262"/>
      <c r="CB50" s="262"/>
      <c r="CC50" s="362"/>
      <c r="CD50" s="266"/>
      <c r="CE50" s="266"/>
      <c r="CF50" s="179"/>
      <c r="CG50" s="266"/>
      <c r="CH50" s="266"/>
      <c r="CI50" s="179"/>
      <c r="CJ50" s="266"/>
      <c r="CK50" s="266"/>
      <c r="CL50" s="179"/>
      <c r="CM50" s="266"/>
      <c r="CN50" s="266"/>
      <c r="CO50" s="266"/>
      <c r="CP50" s="266"/>
      <c r="CQ50" s="266"/>
      <c r="CR50" s="274"/>
      <c r="CS50" s="542"/>
      <c r="CT50" s="547">
        <f t="shared" si="17"/>
        <v>0</v>
      </c>
      <c r="CU50" s="411"/>
      <c r="CV50" s="412"/>
      <c r="CW50" s="413"/>
      <c r="CX50" s="413"/>
      <c r="CY50" s="413"/>
      <c r="CZ50" s="413"/>
      <c r="DA50" s="413"/>
      <c r="DB50" s="413"/>
      <c r="DC50" s="413"/>
      <c r="DD50" s="413"/>
      <c r="DE50" s="413"/>
      <c r="DF50" s="413"/>
      <c r="DG50" s="413"/>
      <c r="DH50" s="413"/>
      <c r="DI50" s="413"/>
      <c r="DJ50" s="413"/>
      <c r="DK50" s="413"/>
      <c r="DL50" s="413"/>
      <c r="DM50" s="413"/>
      <c r="DN50" s="413"/>
      <c r="DO50" s="413"/>
      <c r="DP50" s="413"/>
      <c r="DQ50" s="413"/>
      <c r="DR50" s="416"/>
      <c r="DS50" s="464"/>
      <c r="DT50" s="522">
        <f t="shared" si="18"/>
        <v>0</v>
      </c>
      <c r="DU50" s="411"/>
      <c r="DV50" s="413"/>
      <c r="DW50" s="413"/>
      <c r="DX50" s="413"/>
      <c r="DY50" s="413"/>
      <c r="DZ50" s="448"/>
      <c r="EA50" s="448"/>
      <c r="EB50" s="413"/>
      <c r="EC50" s="416"/>
      <c r="ED50" s="464"/>
      <c r="EE50" s="522">
        <f t="shared" si="19"/>
        <v>0</v>
      </c>
      <c r="EF50" s="411"/>
      <c r="EG50" s="413"/>
      <c r="EH50" s="413"/>
      <c r="EI50" s="413"/>
      <c r="EJ50" s="464"/>
      <c r="EK50" s="481"/>
      <c r="EL50" s="473"/>
      <c r="EM50" s="448"/>
      <c r="EN50" s="448"/>
      <c r="EO50" s="448"/>
      <c r="EP50" s="448"/>
      <c r="EQ50" s="500"/>
      <c r="ER50" s="509">
        <f t="shared" si="20"/>
        <v>0</v>
      </c>
      <c r="ES50" s="560"/>
      <c r="ET50" s="561"/>
      <c r="EU50" s="512" t="str">
        <f t="shared" ref="EU50" si="58">IF(SUM(ES50:ET50)=0,"",SUM(ES50:ET50))</f>
        <v/>
      </c>
      <c r="EV50" s="397">
        <f t="shared" si="54"/>
        <v>43734</v>
      </c>
      <c r="EW50" s="403">
        <f t="shared" si="51"/>
        <v>43734</v>
      </c>
      <c r="EX50" s="185"/>
      <c r="EY50" s="411"/>
      <c r="EZ50" s="413"/>
      <c r="FA50" s="413"/>
      <c r="FB50" s="413"/>
      <c r="FC50" s="413"/>
      <c r="FD50" s="522">
        <f t="shared" si="13"/>
        <v>0</v>
      </c>
      <c r="FE50" s="473"/>
      <c r="FF50" s="448"/>
      <c r="FG50" s="448"/>
      <c r="FH50" s="448"/>
      <c r="FI50" s="448"/>
      <c r="FJ50" s="554"/>
      <c r="FK50" s="509">
        <f t="shared" si="22"/>
        <v>0</v>
      </c>
      <c r="FL50" s="473"/>
      <c r="FM50" s="448"/>
      <c r="FN50" s="448"/>
      <c r="FO50" s="448"/>
      <c r="FP50" s="448"/>
      <c r="FQ50" s="572"/>
      <c r="FR50" s="509">
        <f t="shared" si="23"/>
        <v>0</v>
      </c>
      <c r="FS50" s="411"/>
      <c r="FT50" s="413"/>
      <c r="FU50" s="413"/>
      <c r="FV50" s="413"/>
      <c r="FW50" s="413"/>
      <c r="FX50" s="448"/>
      <c r="FY50" s="448"/>
      <c r="FZ50" s="413"/>
      <c r="GA50" s="416"/>
      <c r="GB50" s="464"/>
      <c r="GC50" s="522">
        <f t="shared" si="24"/>
        <v>0</v>
      </c>
      <c r="GD50" s="185"/>
      <c r="GE50" s="577"/>
      <c r="GF50" s="587"/>
      <c r="GG50" s="592"/>
      <c r="GH50" s="597"/>
      <c r="GI50" s="606"/>
      <c r="GJ50" s="615"/>
      <c r="GK50" s="625"/>
      <c r="GL50" s="634"/>
      <c r="GM50" s="644"/>
      <c r="GN50" s="653"/>
      <c r="GO50" s="662"/>
      <c r="GP50" s="672"/>
      <c r="GQ50" s="680">
        <f t="shared" si="25"/>
        <v>0</v>
      </c>
      <c r="GR50" s="685">
        <f t="shared" si="14"/>
        <v>43734</v>
      </c>
      <c r="GS50" s="686">
        <f t="shared" si="15"/>
        <v>43734</v>
      </c>
      <c r="GT50" s="228"/>
      <c r="GU50" s="228"/>
      <c r="GV50" s="228"/>
      <c r="GW50" s="228"/>
      <c r="GX50" s="228"/>
      <c r="GY50" s="228"/>
      <c r="GZ50" s="228"/>
      <c r="HA50" s="228"/>
      <c r="HB50" s="228"/>
      <c r="HC50" s="228"/>
      <c r="HD50" s="228"/>
      <c r="HE50" s="228"/>
      <c r="HF50" s="228"/>
      <c r="HG50" s="228"/>
      <c r="HH50" s="228"/>
      <c r="HI50" s="228"/>
      <c r="HJ50" s="228"/>
      <c r="HK50" s="228"/>
      <c r="HL50" s="228"/>
      <c r="HM50" s="228"/>
      <c r="HN50" s="228"/>
      <c r="HO50" s="228"/>
      <c r="HP50" s="228"/>
      <c r="HQ50" s="228"/>
      <c r="HR50" s="228"/>
      <c r="HS50" s="228"/>
      <c r="HT50" s="228"/>
      <c r="HU50" s="228"/>
      <c r="HV50" s="228"/>
      <c r="HW50" s="228"/>
      <c r="HX50" s="228"/>
      <c r="HY50" s="228"/>
      <c r="HZ50" s="228"/>
      <c r="IA50" s="228"/>
      <c r="IB50" s="228"/>
      <c r="IC50" s="228"/>
      <c r="ID50" s="228"/>
      <c r="IE50" s="228"/>
      <c r="IF50" s="228"/>
      <c r="IG50" s="228"/>
      <c r="IH50" s="228"/>
      <c r="II50" s="228"/>
      <c r="IJ50" s="228"/>
      <c r="IK50" s="228"/>
      <c r="IL50" s="228"/>
      <c r="IM50" s="228"/>
      <c r="IN50" s="228"/>
      <c r="IO50" s="228"/>
      <c r="IP50" s="228"/>
      <c r="IQ50" s="228"/>
      <c r="IR50" s="228"/>
      <c r="IS50" s="228"/>
      <c r="IT50" s="228"/>
      <c r="IU50" s="228"/>
      <c r="IV50" s="228"/>
      <c r="IW50" s="228"/>
      <c r="IX50" s="228"/>
      <c r="IY50" s="228"/>
      <c r="IZ50" s="228"/>
      <c r="JA50" s="228"/>
      <c r="JB50" s="228"/>
      <c r="JC50" s="228"/>
      <c r="JD50" s="228"/>
      <c r="JE50" s="228"/>
      <c r="JF50" s="228"/>
      <c r="JG50" s="228"/>
      <c r="JH50" s="228"/>
      <c r="JI50" s="228"/>
      <c r="JJ50" s="228"/>
      <c r="JK50" s="228"/>
      <c r="JL50" s="228"/>
      <c r="JM50" s="228"/>
      <c r="JN50" s="228"/>
      <c r="JO50" s="228"/>
      <c r="JP50" s="228"/>
      <c r="JQ50" s="228"/>
      <c r="JR50" s="228"/>
      <c r="JS50" s="228"/>
      <c r="JT50" s="228"/>
      <c r="JU50" s="228"/>
      <c r="JV50" s="228"/>
    </row>
    <row r="51" spans="1:282" s="171" customFormat="1" ht="18" customHeight="1" x14ac:dyDescent="0.2">
      <c r="A51" s="260"/>
      <c r="B51" s="739">
        <v>19</v>
      </c>
      <c r="C51" s="788"/>
      <c r="D51" s="1120"/>
      <c r="E51" s="1133"/>
      <c r="F51" s="313">
        <f t="shared" ref="F51" si="59">F50+1</f>
        <v>43735</v>
      </c>
      <c r="G51" s="336">
        <f t="shared" si="35"/>
        <v>43735</v>
      </c>
      <c r="H51" s="844"/>
      <c r="I51" s="1099"/>
      <c r="J51" s="1100"/>
      <c r="K51" s="1100"/>
      <c r="L51" s="1101"/>
      <c r="M51" s="749"/>
      <c r="N51" s="770"/>
      <c r="O51" s="760"/>
      <c r="P51" s="717"/>
      <c r="Q51" s="708"/>
      <c r="R51" s="876"/>
      <c r="S51" s="837"/>
      <c r="T51" s="791"/>
      <c r="U51" s="792"/>
      <c r="V51" s="793"/>
      <c r="W51" s="794"/>
      <c r="X51" s="795"/>
      <c r="Y51" s="872"/>
      <c r="Z51" s="72"/>
      <c r="AA51" s="363"/>
      <c r="AB51" s="366"/>
      <c r="AC51" s="182"/>
      <c r="AD51" s="182"/>
      <c r="AE51" s="314"/>
      <c r="AF51" s="314"/>
      <c r="AG51" s="314"/>
      <c r="AH51" s="285"/>
      <c r="AI51" s="263"/>
      <c r="AJ51" s="263"/>
      <c r="AK51" s="262"/>
      <c r="AL51" s="263"/>
      <c r="AM51" s="263"/>
      <c r="AN51" s="263"/>
      <c r="AO51" s="263"/>
      <c r="AP51" s="263"/>
      <c r="AQ51" s="263"/>
      <c r="AR51" s="262"/>
      <c r="AS51" s="263"/>
      <c r="AT51" s="263"/>
      <c r="AU51" s="262"/>
      <c r="AV51" s="263"/>
      <c r="AW51" s="263"/>
      <c r="AX51" s="375"/>
      <c r="AY51" s="263"/>
      <c r="AZ51" s="262"/>
      <c r="BA51" s="262"/>
      <c r="BB51" s="263"/>
      <c r="BC51" s="263"/>
      <c r="BD51" s="262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438"/>
      <c r="BW51" s="438"/>
      <c r="BX51" s="529"/>
      <c r="BY51" s="537">
        <f t="shared" si="16"/>
        <v>0</v>
      </c>
      <c r="BZ51" s="326"/>
      <c r="CA51" s="263"/>
      <c r="CB51" s="263"/>
      <c r="CC51" s="362"/>
      <c r="CD51" s="262"/>
      <c r="CE51" s="262"/>
      <c r="CF51" s="263"/>
      <c r="CG51" s="262"/>
      <c r="CH51" s="263"/>
      <c r="CI51" s="263"/>
      <c r="CJ51" s="262"/>
      <c r="CK51" s="263"/>
      <c r="CL51" s="263"/>
      <c r="CM51" s="262"/>
      <c r="CN51" s="263"/>
      <c r="CO51" s="263"/>
      <c r="CP51" s="263"/>
      <c r="CQ51" s="263"/>
      <c r="CR51" s="276"/>
      <c r="CS51" s="529"/>
      <c r="CT51" s="548">
        <f t="shared" si="17"/>
        <v>0</v>
      </c>
      <c r="CU51" s="411"/>
      <c r="CV51" s="412"/>
      <c r="CW51" s="413"/>
      <c r="CX51" s="413"/>
      <c r="CY51" s="413"/>
      <c r="CZ51" s="413"/>
      <c r="DA51" s="413"/>
      <c r="DB51" s="413"/>
      <c r="DC51" s="413"/>
      <c r="DD51" s="413"/>
      <c r="DE51" s="413"/>
      <c r="DF51" s="413"/>
      <c r="DG51" s="413"/>
      <c r="DH51" s="413"/>
      <c r="DI51" s="413"/>
      <c r="DJ51" s="413"/>
      <c r="DK51" s="413"/>
      <c r="DL51" s="413"/>
      <c r="DM51" s="413"/>
      <c r="DN51" s="413"/>
      <c r="DO51" s="413"/>
      <c r="DP51" s="413"/>
      <c r="DQ51" s="413"/>
      <c r="DR51" s="416"/>
      <c r="DS51" s="464"/>
      <c r="DT51" s="522">
        <f t="shared" si="18"/>
        <v>0</v>
      </c>
      <c r="DU51" s="411"/>
      <c r="DV51" s="413"/>
      <c r="DW51" s="413"/>
      <c r="DX51" s="413"/>
      <c r="DY51" s="413"/>
      <c r="DZ51" s="448"/>
      <c r="EA51" s="448"/>
      <c r="EB51" s="413"/>
      <c r="EC51" s="416"/>
      <c r="ED51" s="464"/>
      <c r="EE51" s="522">
        <f t="shared" si="19"/>
        <v>0</v>
      </c>
      <c r="EF51" s="411"/>
      <c r="EG51" s="413"/>
      <c r="EH51" s="413"/>
      <c r="EI51" s="413"/>
      <c r="EJ51" s="464"/>
      <c r="EK51" s="481"/>
      <c r="EL51" s="473"/>
      <c r="EM51" s="448"/>
      <c r="EN51" s="448"/>
      <c r="EO51" s="448"/>
      <c r="EP51" s="448"/>
      <c r="EQ51" s="500"/>
      <c r="ER51" s="509">
        <f t="shared" si="20"/>
        <v>0</v>
      </c>
      <c r="ES51" s="560"/>
      <c r="ET51" s="561"/>
      <c r="EU51" s="512" t="str">
        <f t="shared" ref="EU51" si="60">IF(SUM(ES51:ET51)=0,"",SUM(ES51:ET51))</f>
        <v/>
      </c>
      <c r="EV51" s="397">
        <f t="shared" si="54"/>
        <v>43735</v>
      </c>
      <c r="EW51" s="403">
        <f t="shared" si="51"/>
        <v>43735</v>
      </c>
      <c r="EX51" s="185"/>
      <c r="EY51" s="411"/>
      <c r="EZ51" s="413"/>
      <c r="FA51" s="413"/>
      <c r="FB51" s="413"/>
      <c r="FC51" s="413"/>
      <c r="FD51" s="522">
        <f t="shared" si="13"/>
        <v>0</v>
      </c>
      <c r="FE51" s="473"/>
      <c r="FF51" s="448"/>
      <c r="FG51" s="448"/>
      <c r="FH51" s="448"/>
      <c r="FI51" s="448"/>
      <c r="FJ51" s="554"/>
      <c r="FK51" s="509">
        <f t="shared" si="22"/>
        <v>0</v>
      </c>
      <c r="FL51" s="473"/>
      <c r="FM51" s="448"/>
      <c r="FN51" s="448"/>
      <c r="FO51" s="448"/>
      <c r="FP51" s="448"/>
      <c r="FQ51" s="572"/>
      <c r="FR51" s="509">
        <f t="shared" si="23"/>
        <v>0</v>
      </c>
      <c r="FS51" s="411"/>
      <c r="FT51" s="413"/>
      <c r="FU51" s="413"/>
      <c r="FV51" s="413"/>
      <c r="FW51" s="413"/>
      <c r="FX51" s="448"/>
      <c r="FY51" s="448"/>
      <c r="FZ51" s="413"/>
      <c r="GA51" s="416"/>
      <c r="GB51" s="464"/>
      <c r="GC51" s="522">
        <f t="shared" si="24"/>
        <v>0</v>
      </c>
      <c r="GD51" s="185"/>
      <c r="GE51" s="577"/>
      <c r="GF51" s="587"/>
      <c r="GG51" s="592"/>
      <c r="GH51" s="597"/>
      <c r="GI51" s="609"/>
      <c r="GJ51" s="618"/>
      <c r="GK51" s="624"/>
      <c r="GL51" s="637"/>
      <c r="GM51" s="646"/>
      <c r="GN51" s="652"/>
      <c r="GO51" s="665"/>
      <c r="GP51" s="674"/>
      <c r="GQ51" s="680">
        <f t="shared" si="25"/>
        <v>0</v>
      </c>
      <c r="GR51" s="685">
        <f t="shared" si="14"/>
        <v>43735</v>
      </c>
      <c r="GS51" s="686">
        <f t="shared" si="15"/>
        <v>43735</v>
      </c>
      <c r="GT51" s="227"/>
      <c r="GU51" s="227"/>
      <c r="GV51" s="227"/>
      <c r="GW51" s="227"/>
      <c r="GX51" s="227"/>
      <c r="GY51" s="227"/>
      <c r="GZ51" s="227"/>
      <c r="HA51" s="227"/>
      <c r="HB51" s="227"/>
      <c r="HC51" s="227"/>
      <c r="HD51" s="227"/>
      <c r="HE51" s="227"/>
      <c r="HF51" s="227"/>
      <c r="HG51" s="227"/>
      <c r="HH51" s="227"/>
      <c r="HI51" s="227"/>
      <c r="HJ51" s="227"/>
      <c r="HK51" s="227"/>
      <c r="HL51" s="227"/>
      <c r="HM51" s="227"/>
      <c r="HN51" s="227"/>
      <c r="HO51" s="227"/>
      <c r="HP51" s="227"/>
      <c r="HQ51" s="227"/>
      <c r="HR51" s="227"/>
      <c r="HS51" s="227"/>
      <c r="HT51" s="227"/>
      <c r="HU51" s="227"/>
      <c r="HV51" s="227"/>
      <c r="HW51" s="227"/>
      <c r="HX51" s="227"/>
      <c r="HY51" s="227"/>
      <c r="HZ51" s="227"/>
      <c r="IA51" s="227"/>
      <c r="IB51" s="227"/>
      <c r="IC51" s="227"/>
      <c r="ID51" s="227"/>
      <c r="IE51" s="227"/>
      <c r="IF51" s="227"/>
      <c r="IG51" s="227"/>
      <c r="IH51" s="227"/>
      <c r="II51" s="227"/>
      <c r="IJ51" s="227"/>
      <c r="IK51" s="227"/>
      <c r="IL51" s="227"/>
      <c r="IM51" s="227"/>
      <c r="IN51" s="227"/>
      <c r="IO51" s="227"/>
      <c r="IP51" s="227"/>
      <c r="IQ51" s="227"/>
      <c r="IR51" s="227"/>
      <c r="IS51" s="227"/>
      <c r="IT51" s="227"/>
      <c r="IU51" s="227"/>
      <c r="IV51" s="227"/>
      <c r="IW51" s="227"/>
      <c r="IX51" s="227"/>
      <c r="IY51" s="227"/>
      <c r="IZ51" s="227"/>
      <c r="JA51" s="227"/>
      <c r="JB51" s="227"/>
      <c r="JC51" s="227"/>
      <c r="JD51" s="227"/>
      <c r="JE51" s="227"/>
      <c r="JF51" s="227"/>
      <c r="JG51" s="227"/>
      <c r="JH51" s="227"/>
      <c r="JI51" s="227"/>
      <c r="JJ51" s="227"/>
      <c r="JK51" s="227"/>
      <c r="JL51" s="227"/>
      <c r="JM51" s="227"/>
      <c r="JN51" s="227"/>
      <c r="JO51" s="227"/>
      <c r="JP51" s="227"/>
      <c r="JQ51" s="227"/>
      <c r="JR51" s="227"/>
      <c r="JS51" s="227"/>
      <c r="JT51" s="227"/>
      <c r="JU51" s="227"/>
      <c r="JV51" s="227"/>
    </row>
    <row r="52" spans="1:282" s="2" customFormat="1" ht="18" customHeight="1" x14ac:dyDescent="0.2">
      <c r="A52" s="175"/>
      <c r="B52" s="739">
        <v>20</v>
      </c>
      <c r="C52" s="788"/>
      <c r="D52" s="1120"/>
      <c r="E52" s="1133"/>
      <c r="F52" s="343">
        <f t="shared" ref="F52" si="61">F51+1</f>
        <v>43736</v>
      </c>
      <c r="G52" s="344">
        <f t="shared" si="35"/>
        <v>43736</v>
      </c>
      <c r="H52" s="846"/>
      <c r="I52" s="1108"/>
      <c r="J52" s="1109"/>
      <c r="K52" s="1109"/>
      <c r="L52" s="1110"/>
      <c r="M52" s="748"/>
      <c r="N52" s="770"/>
      <c r="O52" s="208"/>
      <c r="P52" s="717"/>
      <c r="Q52" s="707"/>
      <c r="R52" s="875"/>
      <c r="S52" s="837"/>
      <c r="T52" s="791"/>
      <c r="U52" s="792"/>
      <c r="V52" s="797"/>
      <c r="W52" s="794"/>
      <c r="X52" s="795"/>
      <c r="Y52" s="872"/>
      <c r="Z52" s="72"/>
      <c r="AA52" s="363"/>
      <c r="AB52" s="182"/>
      <c r="AC52" s="182"/>
      <c r="AD52" s="314"/>
      <c r="AE52" s="314"/>
      <c r="AF52" s="314"/>
      <c r="AG52" s="314"/>
      <c r="AH52" s="285"/>
      <c r="AI52" s="263"/>
      <c r="AJ52" s="262"/>
      <c r="AK52" s="263"/>
      <c r="AL52" s="263"/>
      <c r="AM52" s="263"/>
      <c r="AN52" s="263"/>
      <c r="AO52" s="263"/>
      <c r="AP52" s="263"/>
      <c r="AQ52" s="262"/>
      <c r="AR52" s="263"/>
      <c r="AS52" s="263"/>
      <c r="AT52" s="262"/>
      <c r="AU52" s="263"/>
      <c r="AV52" s="263"/>
      <c r="AW52" s="263"/>
      <c r="AX52" s="263"/>
      <c r="AY52" s="262"/>
      <c r="AZ52" s="262"/>
      <c r="BA52" s="263"/>
      <c r="BB52" s="263"/>
      <c r="BC52" s="262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438"/>
      <c r="BW52" s="438"/>
      <c r="BX52" s="529"/>
      <c r="BY52" s="536">
        <f t="shared" si="16"/>
        <v>0</v>
      </c>
      <c r="BZ52" s="387"/>
      <c r="CA52" s="262"/>
      <c r="CB52" s="262"/>
      <c r="CC52" s="362"/>
      <c r="CD52" s="263"/>
      <c r="CE52" s="263"/>
      <c r="CF52" s="262"/>
      <c r="CG52" s="263"/>
      <c r="CH52" s="263"/>
      <c r="CI52" s="262"/>
      <c r="CJ52" s="263"/>
      <c r="CK52" s="263"/>
      <c r="CL52" s="262"/>
      <c r="CM52" s="263"/>
      <c r="CN52" s="263"/>
      <c r="CO52" s="263"/>
      <c r="CP52" s="263"/>
      <c r="CQ52" s="263"/>
      <c r="CR52" s="274"/>
      <c r="CS52" s="542"/>
      <c r="CT52" s="547">
        <f t="shared" si="17"/>
        <v>0</v>
      </c>
      <c r="CU52" s="411"/>
      <c r="CV52" s="412"/>
      <c r="CW52" s="413"/>
      <c r="CX52" s="413"/>
      <c r="CY52" s="413"/>
      <c r="CZ52" s="413"/>
      <c r="DA52" s="413"/>
      <c r="DB52" s="413"/>
      <c r="DC52" s="413"/>
      <c r="DD52" s="413"/>
      <c r="DE52" s="425"/>
      <c r="DF52" s="425"/>
      <c r="DG52" s="425"/>
      <c r="DH52" s="425"/>
      <c r="DI52" s="413"/>
      <c r="DJ52" s="413"/>
      <c r="DK52" s="413"/>
      <c r="DL52" s="426"/>
      <c r="DM52" s="413"/>
      <c r="DN52" s="413"/>
      <c r="DO52" s="413"/>
      <c r="DP52" s="413"/>
      <c r="DQ52" s="413"/>
      <c r="DR52" s="416"/>
      <c r="DS52" s="464"/>
      <c r="DT52" s="522">
        <f t="shared" si="18"/>
        <v>0</v>
      </c>
      <c r="DU52" s="411"/>
      <c r="DV52" s="413"/>
      <c r="DW52" s="413"/>
      <c r="DX52" s="413"/>
      <c r="DY52" s="413"/>
      <c r="DZ52" s="448"/>
      <c r="EA52" s="448"/>
      <c r="EB52" s="413"/>
      <c r="EC52" s="416"/>
      <c r="ED52" s="464"/>
      <c r="EE52" s="522">
        <f t="shared" si="19"/>
        <v>0</v>
      </c>
      <c r="EF52" s="411"/>
      <c r="EG52" s="413"/>
      <c r="EH52" s="413"/>
      <c r="EI52" s="413"/>
      <c r="EJ52" s="464"/>
      <c r="EK52" s="481"/>
      <c r="EL52" s="473"/>
      <c r="EM52" s="448"/>
      <c r="EN52" s="448"/>
      <c r="EO52" s="448"/>
      <c r="EP52" s="448"/>
      <c r="EQ52" s="500"/>
      <c r="ER52" s="509">
        <f t="shared" si="20"/>
        <v>0</v>
      </c>
      <c r="ES52" s="560"/>
      <c r="ET52" s="561"/>
      <c r="EU52" s="512" t="str">
        <f t="shared" ref="EU52" si="62">IF(SUM(ES52:ET52)=0,"",SUM(ES52:ET52))</f>
        <v/>
      </c>
      <c r="EV52" s="397">
        <f t="shared" si="54"/>
        <v>43736</v>
      </c>
      <c r="EW52" s="403">
        <f t="shared" si="51"/>
        <v>43736</v>
      </c>
      <c r="EX52" s="185"/>
      <c r="EY52" s="411"/>
      <c r="EZ52" s="413"/>
      <c r="FA52" s="413"/>
      <c r="FB52" s="413"/>
      <c r="FC52" s="413"/>
      <c r="FD52" s="522">
        <f t="shared" si="13"/>
        <v>0</v>
      </c>
      <c r="FE52" s="473"/>
      <c r="FF52" s="448"/>
      <c r="FG52" s="448"/>
      <c r="FH52" s="448"/>
      <c r="FI52" s="448"/>
      <c r="FJ52" s="554"/>
      <c r="FK52" s="509">
        <f t="shared" si="22"/>
        <v>0</v>
      </c>
      <c r="FL52" s="473"/>
      <c r="FM52" s="448"/>
      <c r="FN52" s="448"/>
      <c r="FO52" s="448"/>
      <c r="FP52" s="448"/>
      <c r="FQ52" s="572"/>
      <c r="FR52" s="509">
        <f t="shared" si="23"/>
        <v>0</v>
      </c>
      <c r="FS52" s="411"/>
      <c r="FT52" s="413"/>
      <c r="FU52" s="413"/>
      <c r="FV52" s="413"/>
      <c r="FW52" s="413"/>
      <c r="FX52" s="448"/>
      <c r="FY52" s="448"/>
      <c r="FZ52" s="413"/>
      <c r="GA52" s="416"/>
      <c r="GB52" s="464"/>
      <c r="GC52" s="522">
        <f t="shared" si="24"/>
        <v>0</v>
      </c>
      <c r="GD52" s="185"/>
      <c r="GE52" s="582"/>
      <c r="GF52" s="587"/>
      <c r="GG52" s="592"/>
      <c r="GH52" s="597"/>
      <c r="GI52" s="609"/>
      <c r="GJ52" s="618"/>
      <c r="GK52" s="624"/>
      <c r="GL52" s="637"/>
      <c r="GM52" s="646"/>
      <c r="GN52" s="652"/>
      <c r="GO52" s="665"/>
      <c r="GP52" s="674"/>
      <c r="GQ52" s="680">
        <f t="shared" si="25"/>
        <v>0</v>
      </c>
      <c r="GR52" s="685">
        <f t="shared" si="14"/>
        <v>43736</v>
      </c>
      <c r="GS52" s="686">
        <f t="shared" si="15"/>
        <v>43736</v>
      </c>
      <c r="GT52" s="228"/>
      <c r="GU52" s="228"/>
      <c r="GV52" s="228"/>
      <c r="GW52" s="228"/>
      <c r="GX52" s="228"/>
      <c r="GY52" s="228"/>
      <c r="GZ52" s="228"/>
      <c r="HA52" s="228"/>
      <c r="HB52" s="228"/>
      <c r="HC52" s="228"/>
      <c r="HD52" s="228"/>
      <c r="HE52" s="228"/>
      <c r="HF52" s="228"/>
      <c r="HG52" s="228"/>
      <c r="HH52" s="228"/>
      <c r="HI52" s="228"/>
      <c r="HJ52" s="228"/>
      <c r="HK52" s="228"/>
      <c r="HL52" s="228"/>
      <c r="HM52" s="228"/>
      <c r="HN52" s="228"/>
      <c r="HO52" s="228"/>
      <c r="HP52" s="228"/>
      <c r="HQ52" s="228"/>
      <c r="HR52" s="228"/>
      <c r="HS52" s="228"/>
      <c r="HT52" s="228"/>
      <c r="HU52" s="228"/>
      <c r="HV52" s="228"/>
      <c r="HW52" s="228"/>
      <c r="HX52" s="228"/>
      <c r="HY52" s="228"/>
      <c r="HZ52" s="228"/>
      <c r="IA52" s="228"/>
      <c r="IB52" s="228"/>
      <c r="IC52" s="228"/>
      <c r="ID52" s="228"/>
      <c r="IE52" s="228"/>
      <c r="IF52" s="228"/>
      <c r="IG52" s="228"/>
      <c r="IH52" s="228"/>
      <c r="II52" s="228"/>
      <c r="IJ52" s="228"/>
      <c r="IK52" s="228"/>
      <c r="IL52" s="228"/>
      <c r="IM52" s="228"/>
      <c r="IN52" s="228"/>
      <c r="IO52" s="228"/>
      <c r="IP52" s="228"/>
      <c r="IQ52" s="228"/>
      <c r="IR52" s="228"/>
      <c r="IS52" s="228"/>
      <c r="IT52" s="228"/>
      <c r="IU52" s="228"/>
      <c r="IV52" s="228"/>
      <c r="IW52" s="228"/>
      <c r="IX52" s="228"/>
      <c r="IY52" s="228"/>
      <c r="IZ52" s="228"/>
      <c r="JA52" s="228"/>
      <c r="JB52" s="228"/>
      <c r="JC52" s="228"/>
      <c r="JD52" s="228"/>
      <c r="JE52" s="228"/>
      <c r="JF52" s="228"/>
      <c r="JG52" s="228"/>
      <c r="JH52" s="228"/>
      <c r="JI52" s="228"/>
      <c r="JJ52" s="228"/>
      <c r="JK52" s="228"/>
      <c r="JL52" s="228"/>
      <c r="JM52" s="228"/>
      <c r="JN52" s="228"/>
      <c r="JO52" s="228"/>
      <c r="JP52" s="228"/>
      <c r="JQ52" s="228"/>
      <c r="JR52" s="228"/>
      <c r="JS52" s="228"/>
      <c r="JT52" s="228"/>
      <c r="JU52" s="228"/>
      <c r="JV52" s="228"/>
    </row>
    <row r="53" spans="1:282" s="2" customFormat="1" ht="18" customHeight="1" x14ac:dyDescent="0.2">
      <c r="A53" s="175"/>
      <c r="B53" s="737"/>
      <c r="C53" s="786"/>
      <c r="D53" s="339"/>
      <c r="E53" s="1134"/>
      <c r="F53" s="340">
        <f t="shared" ref="F53" si="63">F52+1</f>
        <v>43737</v>
      </c>
      <c r="G53" s="317">
        <f t="shared" si="35"/>
        <v>43737</v>
      </c>
      <c r="H53" s="219"/>
      <c r="I53" s="857"/>
      <c r="J53" s="848"/>
      <c r="K53" s="848"/>
      <c r="L53" s="848"/>
      <c r="M53" s="751"/>
      <c r="N53" s="775"/>
      <c r="O53" s="763"/>
      <c r="P53" s="720"/>
      <c r="Q53" s="711"/>
      <c r="R53" s="879"/>
      <c r="S53" s="841"/>
      <c r="T53" s="810"/>
      <c r="U53" s="811"/>
      <c r="V53" s="812"/>
      <c r="W53" s="813"/>
      <c r="X53" s="814"/>
      <c r="Y53" s="885"/>
      <c r="Z53" s="72"/>
      <c r="AA53" s="367"/>
      <c r="AB53" s="320"/>
      <c r="AC53" s="320"/>
      <c r="AD53" s="320"/>
      <c r="AE53" s="320"/>
      <c r="AF53" s="320"/>
      <c r="AG53" s="320"/>
      <c r="AH53" s="320"/>
      <c r="AI53" s="320"/>
      <c r="AJ53" s="368"/>
      <c r="AK53" s="320"/>
      <c r="AL53" s="320"/>
      <c r="AM53" s="321"/>
      <c r="AN53" s="320"/>
      <c r="AO53" s="320"/>
      <c r="AP53" s="320"/>
      <c r="AQ53" s="181"/>
      <c r="AR53" s="320"/>
      <c r="AS53" s="320"/>
      <c r="AT53" s="181"/>
      <c r="AU53" s="320"/>
      <c r="AV53" s="320"/>
      <c r="AW53" s="320"/>
      <c r="AX53" s="320"/>
      <c r="AY53" s="368"/>
      <c r="AZ53" s="181"/>
      <c r="BA53" s="321"/>
      <c r="BB53" s="320"/>
      <c r="BC53" s="368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528"/>
      <c r="BY53" s="538">
        <f t="shared" si="16"/>
        <v>0</v>
      </c>
      <c r="BZ53" s="327"/>
      <c r="CA53" s="322"/>
      <c r="CB53" s="322"/>
      <c r="CC53" s="279"/>
      <c r="CD53" s="320"/>
      <c r="CE53" s="320"/>
      <c r="CF53" s="368"/>
      <c r="CG53" s="320"/>
      <c r="CH53" s="320"/>
      <c r="CI53" s="368"/>
      <c r="CJ53" s="320"/>
      <c r="CK53" s="320"/>
      <c r="CL53" s="368"/>
      <c r="CM53" s="320"/>
      <c r="CN53" s="320"/>
      <c r="CO53" s="320"/>
      <c r="CP53" s="320"/>
      <c r="CQ53" s="320"/>
      <c r="CR53" s="273"/>
      <c r="CS53" s="543"/>
      <c r="CT53" s="548">
        <f t="shared" si="17"/>
        <v>0</v>
      </c>
      <c r="CU53" s="417"/>
      <c r="CV53" s="418"/>
      <c r="CW53" s="419"/>
      <c r="CX53" s="420"/>
      <c r="CY53" s="420"/>
      <c r="CZ53" s="419"/>
      <c r="DA53" s="419"/>
      <c r="DB53" s="419"/>
      <c r="DC53" s="419"/>
      <c r="DD53" s="419"/>
      <c r="DE53" s="419"/>
      <c r="DF53" s="419"/>
      <c r="DG53" s="419"/>
      <c r="DH53" s="419"/>
      <c r="DI53" s="419"/>
      <c r="DJ53" s="420"/>
      <c r="DK53" s="420"/>
      <c r="DL53" s="420"/>
      <c r="DM53" s="420"/>
      <c r="DN53" s="420"/>
      <c r="DO53" s="420"/>
      <c r="DP53" s="420"/>
      <c r="DQ53" s="420"/>
      <c r="DR53" s="421"/>
      <c r="DS53" s="465"/>
      <c r="DT53" s="522">
        <f t="shared" si="18"/>
        <v>0</v>
      </c>
      <c r="DU53" s="417"/>
      <c r="DV53" s="420"/>
      <c r="DW53" s="420"/>
      <c r="DX53" s="420"/>
      <c r="DY53" s="420"/>
      <c r="DZ53" s="449"/>
      <c r="EA53" s="449"/>
      <c r="EB53" s="420"/>
      <c r="EC53" s="421"/>
      <c r="ED53" s="465"/>
      <c r="EE53" s="522">
        <f t="shared" si="19"/>
        <v>0</v>
      </c>
      <c r="EF53" s="417"/>
      <c r="EG53" s="420"/>
      <c r="EH53" s="420"/>
      <c r="EI53" s="420"/>
      <c r="EJ53" s="465"/>
      <c r="EK53" s="482"/>
      <c r="EL53" s="474"/>
      <c r="EM53" s="449"/>
      <c r="EN53" s="449"/>
      <c r="EO53" s="449"/>
      <c r="EP53" s="449"/>
      <c r="EQ53" s="501"/>
      <c r="ER53" s="509">
        <f t="shared" si="20"/>
        <v>0</v>
      </c>
      <c r="ES53" s="562"/>
      <c r="ET53" s="563"/>
      <c r="EU53" s="513"/>
      <c r="EV53" s="398">
        <f t="shared" si="54"/>
        <v>43737</v>
      </c>
      <c r="EW53" s="404">
        <f t="shared" si="51"/>
        <v>43737</v>
      </c>
      <c r="EX53" s="185"/>
      <c r="EY53" s="417"/>
      <c r="EZ53" s="420"/>
      <c r="FA53" s="420"/>
      <c r="FB53" s="420"/>
      <c r="FC53" s="420"/>
      <c r="FD53" s="522">
        <f t="shared" si="13"/>
        <v>0</v>
      </c>
      <c r="FE53" s="474"/>
      <c r="FF53" s="449"/>
      <c r="FG53" s="449"/>
      <c r="FH53" s="449"/>
      <c r="FI53" s="449"/>
      <c r="FJ53" s="555"/>
      <c r="FK53" s="509">
        <f t="shared" si="22"/>
        <v>0</v>
      </c>
      <c r="FL53" s="474"/>
      <c r="FM53" s="449"/>
      <c r="FN53" s="449"/>
      <c r="FO53" s="449"/>
      <c r="FP53" s="449"/>
      <c r="FQ53" s="573"/>
      <c r="FR53" s="509">
        <f t="shared" si="23"/>
        <v>0</v>
      </c>
      <c r="FS53" s="417"/>
      <c r="FT53" s="420"/>
      <c r="FU53" s="420"/>
      <c r="FV53" s="420"/>
      <c r="FW53" s="420"/>
      <c r="FX53" s="449"/>
      <c r="FY53" s="449"/>
      <c r="FZ53" s="420"/>
      <c r="GA53" s="421"/>
      <c r="GB53" s="465"/>
      <c r="GC53" s="522">
        <f t="shared" si="24"/>
        <v>0</v>
      </c>
      <c r="GD53" s="185"/>
      <c r="GE53" s="579"/>
      <c r="GF53" s="588"/>
      <c r="GG53" s="593"/>
      <c r="GH53" s="599"/>
      <c r="GI53" s="608"/>
      <c r="GJ53" s="617"/>
      <c r="GK53" s="627"/>
      <c r="GL53" s="636"/>
      <c r="GM53" s="645"/>
      <c r="GN53" s="655"/>
      <c r="GO53" s="664"/>
      <c r="GP53" s="673"/>
      <c r="GQ53" s="680">
        <f t="shared" si="25"/>
        <v>0</v>
      </c>
      <c r="GR53" s="687">
        <f t="shared" si="14"/>
        <v>43737</v>
      </c>
      <c r="GS53" s="688">
        <f t="shared" si="15"/>
        <v>43737</v>
      </c>
      <c r="GT53" s="228"/>
      <c r="GU53" s="228"/>
      <c r="GV53" s="228"/>
      <c r="GW53" s="228"/>
      <c r="GX53" s="228"/>
      <c r="GY53" s="228"/>
      <c r="GZ53" s="228"/>
      <c r="HA53" s="228"/>
      <c r="HB53" s="228"/>
      <c r="HC53" s="228"/>
      <c r="HD53" s="228"/>
      <c r="HE53" s="228"/>
      <c r="HF53" s="228"/>
      <c r="HG53" s="228"/>
      <c r="HH53" s="228"/>
      <c r="HI53" s="228"/>
      <c r="HJ53" s="228"/>
      <c r="HK53" s="228"/>
      <c r="HL53" s="228"/>
      <c r="HM53" s="228"/>
      <c r="HN53" s="228"/>
      <c r="HO53" s="228"/>
      <c r="HP53" s="228"/>
      <c r="HQ53" s="228"/>
      <c r="HR53" s="228"/>
      <c r="HS53" s="228"/>
      <c r="HT53" s="228"/>
      <c r="HU53" s="228"/>
      <c r="HV53" s="228"/>
      <c r="HW53" s="228"/>
      <c r="HX53" s="228"/>
      <c r="HY53" s="228"/>
      <c r="HZ53" s="228"/>
      <c r="IA53" s="228"/>
      <c r="IB53" s="228"/>
      <c r="IC53" s="228"/>
      <c r="ID53" s="228"/>
      <c r="IE53" s="228"/>
      <c r="IF53" s="228"/>
      <c r="IG53" s="228"/>
      <c r="IH53" s="228"/>
      <c r="II53" s="228"/>
      <c r="IJ53" s="228"/>
      <c r="IK53" s="228"/>
      <c r="IL53" s="228"/>
      <c r="IM53" s="228"/>
      <c r="IN53" s="228"/>
      <c r="IO53" s="228"/>
      <c r="IP53" s="228"/>
      <c r="IQ53" s="228"/>
      <c r="IR53" s="228"/>
      <c r="IS53" s="228"/>
      <c r="IT53" s="228"/>
      <c r="IU53" s="228"/>
      <c r="IV53" s="228"/>
      <c r="IW53" s="228"/>
      <c r="IX53" s="228"/>
      <c r="IY53" s="228"/>
      <c r="IZ53" s="228"/>
      <c r="JA53" s="228"/>
      <c r="JB53" s="228"/>
      <c r="JC53" s="228"/>
      <c r="JD53" s="228"/>
      <c r="JE53" s="228"/>
      <c r="JF53" s="228"/>
      <c r="JG53" s="228"/>
      <c r="JH53" s="228"/>
      <c r="JI53" s="228"/>
      <c r="JJ53" s="228"/>
      <c r="JK53" s="228"/>
      <c r="JL53" s="228"/>
      <c r="JM53" s="228"/>
      <c r="JN53" s="228"/>
      <c r="JO53" s="228"/>
      <c r="JP53" s="228"/>
      <c r="JQ53" s="228"/>
      <c r="JR53" s="228"/>
      <c r="JS53" s="228"/>
      <c r="JT53" s="228"/>
      <c r="JU53" s="228"/>
      <c r="JV53" s="228"/>
    </row>
    <row r="54" spans="1:282" s="2" customFormat="1" ht="18" customHeight="1" x14ac:dyDescent="0.2">
      <c r="A54" s="175"/>
      <c r="B54" s="737"/>
      <c r="C54" s="786"/>
      <c r="D54" s="339"/>
      <c r="E54" s="1151" t="s">
        <v>49</v>
      </c>
      <c r="F54" s="235">
        <f t="shared" ref="F54" si="64">F53+1</f>
        <v>43738</v>
      </c>
      <c r="G54" s="317">
        <f t="shared" si="35"/>
        <v>43738</v>
      </c>
      <c r="H54" s="342"/>
      <c r="I54" s="1102"/>
      <c r="J54" s="1103"/>
      <c r="K54" s="1103"/>
      <c r="L54" s="1154"/>
      <c r="M54" s="751"/>
      <c r="N54" s="776"/>
      <c r="O54" s="763"/>
      <c r="P54" s="720"/>
      <c r="Q54" s="711"/>
      <c r="R54" s="879"/>
      <c r="S54" s="841"/>
      <c r="T54" s="810"/>
      <c r="U54" s="819"/>
      <c r="V54" s="812"/>
      <c r="W54" s="813"/>
      <c r="X54" s="814"/>
      <c r="Y54" s="885"/>
      <c r="Z54" s="72"/>
      <c r="AA54" s="367"/>
      <c r="AB54" s="320"/>
      <c r="AC54" s="320"/>
      <c r="AD54" s="320"/>
      <c r="AE54" s="320"/>
      <c r="AF54" s="320"/>
      <c r="AG54" s="320"/>
      <c r="AH54" s="320"/>
      <c r="AI54" s="320"/>
      <c r="AJ54" s="368"/>
      <c r="AK54" s="320"/>
      <c r="AL54" s="320"/>
      <c r="AM54" s="321"/>
      <c r="AN54" s="320"/>
      <c r="AO54" s="320"/>
      <c r="AP54" s="320"/>
      <c r="AQ54" s="181"/>
      <c r="AR54" s="320"/>
      <c r="AS54" s="320"/>
      <c r="AT54" s="181"/>
      <c r="AU54" s="320"/>
      <c r="AV54" s="320"/>
      <c r="AW54" s="320"/>
      <c r="AX54" s="320"/>
      <c r="AY54" s="368"/>
      <c r="AZ54" s="181"/>
      <c r="BA54" s="321"/>
      <c r="BB54" s="320"/>
      <c r="BC54" s="368"/>
      <c r="BD54" s="320"/>
      <c r="BE54" s="320"/>
      <c r="BF54" s="320"/>
      <c r="BG54" s="320"/>
      <c r="BH54" s="320"/>
      <c r="BI54" s="320"/>
      <c r="BJ54" s="320"/>
      <c r="BK54" s="320"/>
      <c r="BL54" s="320"/>
      <c r="BM54" s="320"/>
      <c r="BN54" s="320"/>
      <c r="BO54" s="320"/>
      <c r="BP54" s="320"/>
      <c r="BQ54" s="320"/>
      <c r="BR54" s="320"/>
      <c r="BS54" s="320"/>
      <c r="BT54" s="320"/>
      <c r="BU54" s="320"/>
      <c r="BV54" s="320"/>
      <c r="BW54" s="320"/>
      <c r="BX54" s="528"/>
      <c r="BY54" s="538">
        <f t="shared" si="16"/>
        <v>0</v>
      </c>
      <c r="BZ54" s="327"/>
      <c r="CA54" s="322"/>
      <c r="CB54" s="322"/>
      <c r="CC54" s="279"/>
      <c r="CD54" s="320"/>
      <c r="CE54" s="320"/>
      <c r="CF54" s="368"/>
      <c r="CG54" s="320"/>
      <c r="CH54" s="320"/>
      <c r="CI54" s="368"/>
      <c r="CJ54" s="320"/>
      <c r="CK54" s="320"/>
      <c r="CL54" s="368"/>
      <c r="CM54" s="320"/>
      <c r="CN54" s="320"/>
      <c r="CO54" s="320"/>
      <c r="CP54" s="320"/>
      <c r="CQ54" s="320"/>
      <c r="CR54" s="273"/>
      <c r="CS54" s="543"/>
      <c r="CT54" s="548">
        <f t="shared" si="17"/>
        <v>0</v>
      </c>
      <c r="CU54" s="417"/>
      <c r="CV54" s="418"/>
      <c r="CW54" s="419"/>
      <c r="CX54" s="420"/>
      <c r="CY54" s="420"/>
      <c r="CZ54" s="419"/>
      <c r="DA54" s="419"/>
      <c r="DB54" s="419"/>
      <c r="DC54" s="419"/>
      <c r="DD54" s="419"/>
      <c r="DE54" s="419"/>
      <c r="DF54" s="419"/>
      <c r="DG54" s="419"/>
      <c r="DH54" s="419"/>
      <c r="DI54" s="419"/>
      <c r="DJ54" s="420"/>
      <c r="DK54" s="420"/>
      <c r="DL54" s="420"/>
      <c r="DM54" s="420"/>
      <c r="DN54" s="420"/>
      <c r="DO54" s="420"/>
      <c r="DP54" s="420"/>
      <c r="DQ54" s="420"/>
      <c r="DR54" s="421"/>
      <c r="DS54" s="465"/>
      <c r="DT54" s="522">
        <f t="shared" si="18"/>
        <v>0</v>
      </c>
      <c r="DU54" s="417"/>
      <c r="DV54" s="420"/>
      <c r="DW54" s="420"/>
      <c r="DX54" s="420"/>
      <c r="DY54" s="420"/>
      <c r="DZ54" s="449"/>
      <c r="EA54" s="449"/>
      <c r="EB54" s="420"/>
      <c r="EC54" s="421"/>
      <c r="ED54" s="465"/>
      <c r="EE54" s="522">
        <f t="shared" si="19"/>
        <v>0</v>
      </c>
      <c r="EF54" s="417"/>
      <c r="EG54" s="420"/>
      <c r="EH54" s="420"/>
      <c r="EI54" s="420"/>
      <c r="EJ54" s="465"/>
      <c r="EK54" s="482"/>
      <c r="EL54" s="474"/>
      <c r="EM54" s="449"/>
      <c r="EN54" s="449"/>
      <c r="EO54" s="449"/>
      <c r="EP54" s="449"/>
      <c r="EQ54" s="501"/>
      <c r="ER54" s="509">
        <f t="shared" si="20"/>
        <v>0</v>
      </c>
      <c r="ES54" s="562"/>
      <c r="ET54" s="563"/>
      <c r="EU54" s="513"/>
      <c r="EV54" s="398">
        <f t="shared" si="54"/>
        <v>43738</v>
      </c>
      <c r="EW54" s="404">
        <f t="shared" si="51"/>
        <v>43738</v>
      </c>
      <c r="EX54" s="185"/>
      <c r="EY54" s="417"/>
      <c r="EZ54" s="420"/>
      <c r="FA54" s="420"/>
      <c r="FB54" s="420"/>
      <c r="FC54" s="420"/>
      <c r="FD54" s="522">
        <f t="shared" si="13"/>
        <v>0</v>
      </c>
      <c r="FE54" s="474"/>
      <c r="FF54" s="449"/>
      <c r="FG54" s="449"/>
      <c r="FH54" s="449"/>
      <c r="FI54" s="449"/>
      <c r="FJ54" s="555"/>
      <c r="FK54" s="509">
        <f t="shared" si="22"/>
        <v>0</v>
      </c>
      <c r="FL54" s="474"/>
      <c r="FM54" s="449"/>
      <c r="FN54" s="449"/>
      <c r="FO54" s="449"/>
      <c r="FP54" s="449"/>
      <c r="FQ54" s="573"/>
      <c r="FR54" s="509">
        <f t="shared" si="23"/>
        <v>0</v>
      </c>
      <c r="FS54" s="417"/>
      <c r="FT54" s="420"/>
      <c r="FU54" s="420"/>
      <c r="FV54" s="420"/>
      <c r="FW54" s="420"/>
      <c r="FX54" s="449"/>
      <c r="FY54" s="449"/>
      <c r="FZ54" s="420"/>
      <c r="GA54" s="421"/>
      <c r="GB54" s="465"/>
      <c r="GC54" s="522">
        <f t="shared" si="24"/>
        <v>0</v>
      </c>
      <c r="GD54" s="185"/>
      <c r="GE54" s="579"/>
      <c r="GF54" s="588"/>
      <c r="GG54" s="593"/>
      <c r="GH54" s="599"/>
      <c r="GI54" s="608"/>
      <c r="GJ54" s="617"/>
      <c r="GK54" s="627"/>
      <c r="GL54" s="636"/>
      <c r="GM54" s="645"/>
      <c r="GN54" s="655"/>
      <c r="GO54" s="664"/>
      <c r="GP54" s="673"/>
      <c r="GQ54" s="680">
        <f t="shared" si="25"/>
        <v>0</v>
      </c>
      <c r="GR54" s="687">
        <f t="shared" si="14"/>
        <v>43738</v>
      </c>
      <c r="GS54" s="688">
        <f t="shared" si="15"/>
        <v>43738</v>
      </c>
      <c r="GT54" s="228"/>
      <c r="GU54" s="228"/>
      <c r="GV54" s="228"/>
      <c r="GW54" s="228"/>
      <c r="GX54" s="228"/>
      <c r="GY54" s="228"/>
      <c r="GZ54" s="228"/>
      <c r="HA54" s="228"/>
      <c r="HB54" s="228"/>
      <c r="HC54" s="228"/>
      <c r="HD54" s="228"/>
      <c r="HE54" s="228"/>
      <c r="HF54" s="228"/>
      <c r="HG54" s="228"/>
      <c r="HH54" s="228"/>
      <c r="HI54" s="228"/>
      <c r="HJ54" s="228"/>
      <c r="HK54" s="228"/>
      <c r="HL54" s="228"/>
      <c r="HM54" s="228"/>
      <c r="HN54" s="228"/>
      <c r="HO54" s="228"/>
      <c r="HP54" s="228"/>
      <c r="HQ54" s="228"/>
      <c r="HR54" s="228"/>
      <c r="HS54" s="228"/>
      <c r="HT54" s="228"/>
      <c r="HU54" s="228"/>
      <c r="HV54" s="228"/>
      <c r="HW54" s="228"/>
      <c r="HX54" s="228"/>
      <c r="HY54" s="228"/>
      <c r="HZ54" s="228"/>
      <c r="IA54" s="228"/>
      <c r="IB54" s="228"/>
      <c r="IC54" s="228"/>
      <c r="ID54" s="228"/>
      <c r="IE54" s="228"/>
      <c r="IF54" s="228"/>
      <c r="IG54" s="228"/>
      <c r="IH54" s="228"/>
      <c r="II54" s="228"/>
      <c r="IJ54" s="228"/>
      <c r="IK54" s="228"/>
      <c r="IL54" s="228"/>
      <c r="IM54" s="228"/>
      <c r="IN54" s="228"/>
      <c r="IO54" s="228"/>
      <c r="IP54" s="228"/>
      <c r="IQ54" s="228"/>
      <c r="IR54" s="228"/>
      <c r="IS54" s="228"/>
      <c r="IT54" s="228"/>
      <c r="IU54" s="228"/>
      <c r="IV54" s="228"/>
      <c r="IW54" s="228"/>
      <c r="IX54" s="228"/>
      <c r="IY54" s="228"/>
      <c r="IZ54" s="228"/>
      <c r="JA54" s="228"/>
      <c r="JB54" s="228"/>
      <c r="JC54" s="228"/>
      <c r="JD54" s="228"/>
      <c r="JE54" s="228"/>
      <c r="JF54" s="228"/>
      <c r="JG54" s="228"/>
      <c r="JH54" s="228"/>
      <c r="JI54" s="228"/>
      <c r="JJ54" s="228"/>
      <c r="JK54" s="228"/>
      <c r="JL54" s="228"/>
      <c r="JM54" s="228"/>
      <c r="JN54" s="228"/>
      <c r="JO54" s="228"/>
      <c r="JP54" s="228"/>
      <c r="JQ54" s="228"/>
      <c r="JR54" s="228"/>
      <c r="JS54" s="228"/>
      <c r="JT54" s="228"/>
      <c r="JU54" s="228"/>
      <c r="JV54" s="228"/>
    </row>
    <row r="55" spans="1:282" s="171" customFormat="1" ht="18" customHeight="1" x14ac:dyDescent="0.2">
      <c r="A55" s="260"/>
      <c r="B55" s="735">
        <v>21</v>
      </c>
      <c r="C55" s="784"/>
      <c r="D55" s="1125">
        <v>5</v>
      </c>
      <c r="E55" s="1152"/>
      <c r="F55" s="313">
        <f t="shared" ref="F55" si="65">F54+1</f>
        <v>43739</v>
      </c>
      <c r="G55" s="336">
        <f t="shared" si="35"/>
        <v>43739</v>
      </c>
      <c r="H55" s="844"/>
      <c r="I55" s="1108"/>
      <c r="J55" s="1109"/>
      <c r="K55" s="1109"/>
      <c r="L55" s="1110"/>
      <c r="M55" s="748"/>
      <c r="N55" s="777"/>
      <c r="O55" s="765"/>
      <c r="P55" s="718"/>
      <c r="Q55" s="707"/>
      <c r="R55" s="875"/>
      <c r="S55" s="837"/>
      <c r="T55" s="791"/>
      <c r="U55" s="820"/>
      <c r="V55" s="821"/>
      <c r="W55" s="796"/>
      <c r="X55" s="795"/>
      <c r="Y55" s="872"/>
      <c r="Z55" s="72"/>
      <c r="AA55" s="363"/>
      <c r="AB55" s="182"/>
      <c r="AC55" s="182"/>
      <c r="AD55" s="314"/>
      <c r="AE55" s="314"/>
      <c r="AF55" s="314"/>
      <c r="AG55" s="314"/>
      <c r="AH55" s="314"/>
      <c r="AI55" s="314"/>
      <c r="AJ55" s="179"/>
      <c r="AK55" s="314"/>
      <c r="AL55" s="314"/>
      <c r="AM55" s="285"/>
      <c r="AN55" s="266"/>
      <c r="AO55" s="266"/>
      <c r="AP55" s="266"/>
      <c r="AQ55" s="180"/>
      <c r="AR55" s="266"/>
      <c r="AS55" s="266"/>
      <c r="AT55" s="180"/>
      <c r="AU55" s="266"/>
      <c r="AV55" s="266"/>
      <c r="AW55" s="266"/>
      <c r="AX55" s="266"/>
      <c r="AY55" s="179"/>
      <c r="AZ55" s="180"/>
      <c r="BA55" s="285"/>
      <c r="BB55" s="266"/>
      <c r="BC55" s="179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6"/>
      <c r="BO55" s="266"/>
      <c r="BP55" s="266"/>
      <c r="BQ55" s="266"/>
      <c r="BR55" s="266"/>
      <c r="BS55" s="266"/>
      <c r="BT55" s="266"/>
      <c r="BU55" s="266"/>
      <c r="BV55" s="437"/>
      <c r="BW55" s="437"/>
      <c r="BX55" s="527"/>
      <c r="BY55" s="536">
        <f t="shared" si="16"/>
        <v>0</v>
      </c>
      <c r="BZ55" s="326"/>
      <c r="CA55" s="262"/>
      <c r="CB55" s="262"/>
      <c r="CC55" s="362"/>
      <c r="CD55" s="266"/>
      <c r="CE55" s="266"/>
      <c r="CF55" s="179"/>
      <c r="CG55" s="266"/>
      <c r="CH55" s="266"/>
      <c r="CI55" s="179"/>
      <c r="CJ55" s="266"/>
      <c r="CK55" s="266"/>
      <c r="CL55" s="179"/>
      <c r="CM55" s="266"/>
      <c r="CN55" s="266"/>
      <c r="CO55" s="266"/>
      <c r="CP55" s="266"/>
      <c r="CQ55" s="266"/>
      <c r="CR55" s="274"/>
      <c r="CS55" s="542"/>
      <c r="CT55" s="547">
        <f t="shared" si="17"/>
        <v>0</v>
      </c>
      <c r="CU55" s="411"/>
      <c r="CV55" s="412"/>
      <c r="CW55" s="413"/>
      <c r="CX55" s="413"/>
      <c r="CY55" s="413"/>
      <c r="CZ55" s="413"/>
      <c r="DA55" s="413"/>
      <c r="DB55" s="413"/>
      <c r="DC55" s="413"/>
      <c r="DD55" s="413"/>
      <c r="DE55" s="413"/>
      <c r="DF55" s="413"/>
      <c r="DG55" s="413"/>
      <c r="DH55" s="413"/>
      <c r="DI55" s="413"/>
      <c r="DJ55" s="413"/>
      <c r="DK55" s="413"/>
      <c r="DL55" s="413"/>
      <c r="DM55" s="413"/>
      <c r="DN55" s="413"/>
      <c r="DO55" s="413"/>
      <c r="DP55" s="413"/>
      <c r="DQ55" s="413"/>
      <c r="DR55" s="416"/>
      <c r="DS55" s="464"/>
      <c r="DT55" s="522">
        <f t="shared" si="18"/>
        <v>0</v>
      </c>
      <c r="DU55" s="411"/>
      <c r="DV55" s="413"/>
      <c r="DW55" s="413"/>
      <c r="DX55" s="413"/>
      <c r="DY55" s="413"/>
      <c r="DZ55" s="448"/>
      <c r="EA55" s="448"/>
      <c r="EB55" s="413"/>
      <c r="EC55" s="416"/>
      <c r="ED55" s="464"/>
      <c r="EE55" s="522">
        <f t="shared" si="19"/>
        <v>0</v>
      </c>
      <c r="EF55" s="411"/>
      <c r="EG55" s="413"/>
      <c r="EH55" s="413"/>
      <c r="EI55" s="413"/>
      <c r="EJ55" s="464"/>
      <c r="EK55" s="481"/>
      <c r="EL55" s="473"/>
      <c r="EM55" s="448"/>
      <c r="EN55" s="448"/>
      <c r="EO55" s="448"/>
      <c r="EP55" s="448"/>
      <c r="EQ55" s="500"/>
      <c r="ER55" s="509">
        <f t="shared" si="20"/>
        <v>0</v>
      </c>
      <c r="ES55" s="560"/>
      <c r="ET55" s="561"/>
      <c r="EU55" s="512" t="str">
        <f t="shared" ref="EU55" si="66">IF(SUM(ES55:ET55)=0,"",SUM(ES55:ET55))</f>
        <v/>
      </c>
      <c r="EV55" s="397">
        <f t="shared" si="54"/>
        <v>43739</v>
      </c>
      <c r="EW55" s="403">
        <f t="shared" si="51"/>
        <v>43739</v>
      </c>
      <c r="EX55" s="185"/>
      <c r="EY55" s="411"/>
      <c r="EZ55" s="413"/>
      <c r="FA55" s="413"/>
      <c r="FB55" s="413"/>
      <c r="FC55" s="413"/>
      <c r="FD55" s="522">
        <f t="shared" si="13"/>
        <v>0</v>
      </c>
      <c r="FE55" s="473"/>
      <c r="FF55" s="448"/>
      <c r="FG55" s="448"/>
      <c r="FH55" s="448"/>
      <c r="FI55" s="448"/>
      <c r="FJ55" s="554"/>
      <c r="FK55" s="509">
        <f t="shared" si="22"/>
        <v>0</v>
      </c>
      <c r="FL55" s="473"/>
      <c r="FM55" s="448"/>
      <c r="FN55" s="448"/>
      <c r="FO55" s="448"/>
      <c r="FP55" s="448"/>
      <c r="FQ55" s="572"/>
      <c r="FR55" s="509">
        <f t="shared" si="23"/>
        <v>0</v>
      </c>
      <c r="FS55" s="411"/>
      <c r="FT55" s="413"/>
      <c r="FU55" s="413"/>
      <c r="FV55" s="413"/>
      <c r="FW55" s="413"/>
      <c r="FX55" s="448"/>
      <c r="FY55" s="448"/>
      <c r="FZ55" s="413"/>
      <c r="GA55" s="416"/>
      <c r="GB55" s="464"/>
      <c r="GC55" s="522">
        <f t="shared" si="24"/>
        <v>0</v>
      </c>
      <c r="GD55" s="185"/>
      <c r="GE55" s="577"/>
      <c r="GF55" s="587"/>
      <c r="GG55" s="592"/>
      <c r="GH55" s="597"/>
      <c r="GI55" s="606"/>
      <c r="GJ55" s="615"/>
      <c r="GK55" s="625"/>
      <c r="GL55" s="634"/>
      <c r="GM55" s="644"/>
      <c r="GN55" s="653"/>
      <c r="GO55" s="662"/>
      <c r="GP55" s="672"/>
      <c r="GQ55" s="680">
        <f t="shared" si="25"/>
        <v>0</v>
      </c>
      <c r="GR55" s="685">
        <f t="shared" si="14"/>
        <v>43739</v>
      </c>
      <c r="GS55" s="686">
        <f t="shared" si="15"/>
        <v>43739</v>
      </c>
      <c r="GT55" s="227"/>
      <c r="GU55" s="227"/>
      <c r="GV55" s="227"/>
      <c r="GW55" s="227"/>
      <c r="GX55" s="227"/>
      <c r="GY55" s="227"/>
      <c r="GZ55" s="227"/>
      <c r="HA55" s="227"/>
      <c r="HB55" s="227"/>
      <c r="HC55" s="227"/>
      <c r="HD55" s="227"/>
      <c r="HE55" s="227"/>
      <c r="HF55" s="227"/>
      <c r="HG55" s="227"/>
      <c r="HH55" s="227"/>
      <c r="HI55" s="227"/>
      <c r="HJ55" s="227"/>
      <c r="HK55" s="227"/>
      <c r="HL55" s="227"/>
      <c r="HM55" s="227"/>
      <c r="HN55" s="227"/>
      <c r="HO55" s="227"/>
      <c r="HP55" s="227"/>
      <c r="HQ55" s="227"/>
      <c r="HR55" s="227"/>
      <c r="HS55" s="227"/>
      <c r="HT55" s="227"/>
      <c r="HU55" s="227"/>
      <c r="HV55" s="227"/>
      <c r="HW55" s="227"/>
      <c r="HX55" s="227"/>
      <c r="HY55" s="227"/>
      <c r="HZ55" s="227"/>
      <c r="IA55" s="227"/>
      <c r="IB55" s="227"/>
      <c r="IC55" s="227"/>
      <c r="ID55" s="227"/>
      <c r="IE55" s="227"/>
      <c r="IF55" s="227"/>
      <c r="IG55" s="227"/>
      <c r="IH55" s="227"/>
      <c r="II55" s="227"/>
      <c r="IJ55" s="227"/>
      <c r="IK55" s="227"/>
      <c r="IL55" s="227"/>
      <c r="IM55" s="227"/>
      <c r="IN55" s="227"/>
      <c r="IO55" s="227"/>
      <c r="IP55" s="227"/>
      <c r="IQ55" s="227"/>
      <c r="IR55" s="227"/>
      <c r="IS55" s="227"/>
      <c r="IT55" s="227"/>
      <c r="IU55" s="227"/>
      <c r="IV55" s="227"/>
      <c r="IW55" s="227"/>
      <c r="IX55" s="227"/>
      <c r="IY55" s="227"/>
      <c r="IZ55" s="227"/>
      <c r="JA55" s="227"/>
      <c r="JB55" s="227"/>
      <c r="JC55" s="227"/>
      <c r="JD55" s="227"/>
      <c r="JE55" s="227"/>
      <c r="JF55" s="227"/>
      <c r="JG55" s="227"/>
      <c r="JH55" s="227"/>
      <c r="JI55" s="227"/>
      <c r="JJ55" s="227"/>
      <c r="JK55" s="227"/>
      <c r="JL55" s="227"/>
      <c r="JM55" s="227"/>
      <c r="JN55" s="227"/>
      <c r="JO55" s="227"/>
      <c r="JP55" s="227"/>
      <c r="JQ55" s="227"/>
      <c r="JR55" s="227"/>
      <c r="JS55" s="227"/>
      <c r="JT55" s="227"/>
      <c r="JU55" s="227"/>
      <c r="JV55" s="227"/>
    </row>
    <row r="56" spans="1:282" s="171" customFormat="1" ht="18" customHeight="1" x14ac:dyDescent="0.2">
      <c r="A56" s="260"/>
      <c r="B56" s="735">
        <v>22</v>
      </c>
      <c r="C56" s="784"/>
      <c r="D56" s="1120"/>
      <c r="E56" s="1152"/>
      <c r="F56" s="313">
        <f t="shared" ref="F56" si="67">F55+1</f>
        <v>43740</v>
      </c>
      <c r="G56" s="336">
        <f t="shared" si="35"/>
        <v>43740</v>
      </c>
      <c r="H56" s="845"/>
      <c r="I56" s="1147"/>
      <c r="J56" s="1148"/>
      <c r="K56" s="1148"/>
      <c r="L56" s="1149"/>
      <c r="M56" s="748"/>
      <c r="N56" s="777"/>
      <c r="O56" s="208"/>
      <c r="P56" s="718"/>
      <c r="Q56" s="707"/>
      <c r="R56" s="875"/>
      <c r="S56" s="837"/>
      <c r="T56" s="791"/>
      <c r="U56" s="820"/>
      <c r="V56" s="792"/>
      <c r="W56" s="796"/>
      <c r="X56" s="795"/>
      <c r="Y56" s="872"/>
      <c r="Z56" s="72"/>
      <c r="AA56" s="363"/>
      <c r="AB56" s="314"/>
      <c r="AC56" s="314"/>
      <c r="AD56" s="314"/>
      <c r="AE56" s="314"/>
      <c r="AF56" s="314"/>
      <c r="AG56" s="314"/>
      <c r="AH56" s="314"/>
      <c r="AI56" s="314"/>
      <c r="AJ56" s="179"/>
      <c r="AK56" s="314"/>
      <c r="AL56" s="314"/>
      <c r="AM56" s="285"/>
      <c r="AN56" s="266"/>
      <c r="AO56" s="266"/>
      <c r="AP56" s="266"/>
      <c r="AQ56" s="180"/>
      <c r="AR56" s="266"/>
      <c r="AS56" s="266"/>
      <c r="AT56" s="180"/>
      <c r="AU56" s="266"/>
      <c r="AV56" s="266"/>
      <c r="AW56" s="266"/>
      <c r="AX56" s="266"/>
      <c r="AY56" s="179"/>
      <c r="AZ56" s="180"/>
      <c r="BA56" s="285"/>
      <c r="BB56" s="266"/>
      <c r="BC56" s="179"/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66"/>
      <c r="BS56" s="266"/>
      <c r="BT56" s="266"/>
      <c r="BU56" s="266"/>
      <c r="BV56" s="437"/>
      <c r="BW56" s="437"/>
      <c r="BX56" s="527"/>
      <c r="BY56" s="540">
        <f t="shared" si="16"/>
        <v>0</v>
      </c>
      <c r="BZ56" s="330"/>
      <c r="CA56" s="262"/>
      <c r="CB56" s="262"/>
      <c r="CC56" s="280"/>
      <c r="CD56" s="266"/>
      <c r="CE56" s="266"/>
      <c r="CF56" s="179"/>
      <c r="CG56" s="266"/>
      <c r="CH56" s="266"/>
      <c r="CI56" s="179"/>
      <c r="CJ56" s="266"/>
      <c r="CK56" s="266"/>
      <c r="CL56" s="179"/>
      <c r="CM56" s="266"/>
      <c r="CN56" s="266"/>
      <c r="CO56" s="266"/>
      <c r="CP56" s="266"/>
      <c r="CQ56" s="266"/>
      <c r="CR56" s="229"/>
      <c r="CS56" s="542"/>
      <c r="CT56" s="547">
        <f t="shared" si="17"/>
        <v>0</v>
      </c>
      <c r="CU56" s="411"/>
      <c r="CV56" s="412"/>
      <c r="CW56" s="413"/>
      <c r="CX56" s="413"/>
      <c r="CY56" s="413"/>
      <c r="CZ56" s="413"/>
      <c r="DA56" s="413"/>
      <c r="DB56" s="413"/>
      <c r="DC56" s="413"/>
      <c r="DD56" s="413"/>
      <c r="DE56" s="413"/>
      <c r="DF56" s="413"/>
      <c r="DG56" s="413"/>
      <c r="DH56" s="413"/>
      <c r="DI56" s="413"/>
      <c r="DJ56" s="413"/>
      <c r="DK56" s="413"/>
      <c r="DL56" s="413"/>
      <c r="DM56" s="413"/>
      <c r="DN56" s="413"/>
      <c r="DO56" s="413"/>
      <c r="DP56" s="413"/>
      <c r="DQ56" s="413"/>
      <c r="DR56" s="412"/>
      <c r="DS56" s="464"/>
      <c r="DT56" s="521">
        <f t="shared" si="18"/>
        <v>0</v>
      </c>
      <c r="DU56" s="411"/>
      <c r="DV56" s="413"/>
      <c r="DW56" s="413"/>
      <c r="DX56" s="413"/>
      <c r="DY56" s="413"/>
      <c r="DZ56" s="448"/>
      <c r="EA56" s="448"/>
      <c r="EB56" s="413"/>
      <c r="EC56" s="412"/>
      <c r="ED56" s="464"/>
      <c r="EE56" s="521">
        <f t="shared" si="19"/>
        <v>0</v>
      </c>
      <c r="EF56" s="411"/>
      <c r="EG56" s="413"/>
      <c r="EH56" s="413"/>
      <c r="EI56" s="413"/>
      <c r="EJ56" s="464"/>
      <c r="EK56" s="481"/>
      <c r="EL56" s="473"/>
      <c r="EM56" s="448"/>
      <c r="EN56" s="448"/>
      <c r="EO56" s="448"/>
      <c r="EP56" s="448"/>
      <c r="EQ56" s="500"/>
      <c r="ER56" s="509">
        <f t="shared" si="20"/>
        <v>0</v>
      </c>
      <c r="ES56" s="560"/>
      <c r="ET56" s="561"/>
      <c r="EU56" s="512" t="str">
        <f t="shared" ref="EU56" si="68">IF(SUM(ES56:ET56)=0,"",SUM(ES56:ET56))</f>
        <v/>
      </c>
      <c r="EV56" s="396">
        <f t="shared" si="54"/>
        <v>43740</v>
      </c>
      <c r="EW56" s="402">
        <f t="shared" si="51"/>
        <v>43740</v>
      </c>
      <c r="EX56" s="173"/>
      <c r="EY56" s="411"/>
      <c r="EZ56" s="413"/>
      <c r="FA56" s="413"/>
      <c r="FB56" s="413"/>
      <c r="FC56" s="413"/>
      <c r="FD56" s="521">
        <f t="shared" si="13"/>
        <v>0</v>
      </c>
      <c r="FE56" s="473"/>
      <c r="FF56" s="448"/>
      <c r="FG56" s="448"/>
      <c r="FH56" s="448"/>
      <c r="FI56" s="448"/>
      <c r="FJ56" s="554"/>
      <c r="FK56" s="509">
        <f t="shared" si="22"/>
        <v>0</v>
      </c>
      <c r="FL56" s="473"/>
      <c r="FM56" s="448"/>
      <c r="FN56" s="448"/>
      <c r="FO56" s="448"/>
      <c r="FP56" s="448"/>
      <c r="FQ56" s="572"/>
      <c r="FR56" s="509">
        <f t="shared" si="23"/>
        <v>0</v>
      </c>
      <c r="FS56" s="411"/>
      <c r="FT56" s="413"/>
      <c r="FU56" s="413"/>
      <c r="FV56" s="413"/>
      <c r="FW56" s="413"/>
      <c r="FX56" s="448"/>
      <c r="FY56" s="448"/>
      <c r="FZ56" s="413"/>
      <c r="GA56" s="412"/>
      <c r="GB56" s="464"/>
      <c r="GC56" s="521">
        <f t="shared" si="24"/>
        <v>0</v>
      </c>
      <c r="GD56" s="173"/>
      <c r="GE56" s="583"/>
      <c r="GF56" s="587"/>
      <c r="GG56" s="592"/>
      <c r="GH56" s="602"/>
      <c r="GI56" s="606"/>
      <c r="GJ56" s="615"/>
      <c r="GK56" s="625"/>
      <c r="GL56" s="634"/>
      <c r="GM56" s="644"/>
      <c r="GN56" s="653"/>
      <c r="GO56" s="662"/>
      <c r="GP56" s="672"/>
      <c r="GQ56" s="680">
        <f t="shared" si="25"/>
        <v>0</v>
      </c>
      <c r="GR56" s="683">
        <f t="shared" si="14"/>
        <v>43740</v>
      </c>
      <c r="GS56" s="684">
        <f t="shared" si="15"/>
        <v>43740</v>
      </c>
      <c r="GT56" s="227"/>
      <c r="GU56" s="227"/>
      <c r="GV56" s="227"/>
      <c r="GW56" s="227"/>
      <c r="GX56" s="227"/>
      <c r="GY56" s="227"/>
      <c r="GZ56" s="227"/>
      <c r="HA56" s="227"/>
      <c r="HB56" s="227"/>
      <c r="HC56" s="227"/>
      <c r="HD56" s="227"/>
      <c r="HE56" s="227"/>
      <c r="HF56" s="227"/>
      <c r="HG56" s="227"/>
      <c r="HH56" s="227"/>
      <c r="HI56" s="227"/>
      <c r="HJ56" s="227"/>
      <c r="HK56" s="227"/>
      <c r="HL56" s="227"/>
      <c r="HM56" s="227"/>
      <c r="HN56" s="227"/>
      <c r="HO56" s="227"/>
      <c r="HP56" s="227"/>
      <c r="HQ56" s="227"/>
      <c r="HR56" s="227"/>
      <c r="HS56" s="227"/>
      <c r="HT56" s="227"/>
      <c r="HU56" s="227"/>
      <c r="HV56" s="227"/>
      <c r="HW56" s="227"/>
      <c r="HX56" s="227"/>
      <c r="HY56" s="227"/>
      <c r="HZ56" s="227"/>
      <c r="IA56" s="227"/>
      <c r="IB56" s="227"/>
      <c r="IC56" s="227"/>
      <c r="ID56" s="227"/>
      <c r="IE56" s="227"/>
      <c r="IF56" s="227"/>
      <c r="IG56" s="227"/>
      <c r="IH56" s="227"/>
      <c r="II56" s="227"/>
      <c r="IJ56" s="227"/>
      <c r="IK56" s="227"/>
      <c r="IL56" s="227"/>
      <c r="IM56" s="227"/>
      <c r="IN56" s="227"/>
      <c r="IO56" s="227"/>
      <c r="IP56" s="227"/>
      <c r="IQ56" s="227"/>
      <c r="IR56" s="227"/>
      <c r="IS56" s="227"/>
      <c r="IT56" s="227"/>
      <c r="IU56" s="227"/>
      <c r="IV56" s="227"/>
      <c r="IW56" s="227"/>
      <c r="IX56" s="227"/>
      <c r="IY56" s="227"/>
      <c r="IZ56" s="227"/>
      <c r="JA56" s="227"/>
      <c r="JB56" s="227"/>
      <c r="JC56" s="227"/>
      <c r="JD56" s="227"/>
      <c r="JE56" s="227"/>
      <c r="JF56" s="227"/>
      <c r="JG56" s="227"/>
      <c r="JH56" s="227"/>
      <c r="JI56" s="227"/>
      <c r="JJ56" s="227"/>
      <c r="JK56" s="227"/>
      <c r="JL56" s="227"/>
      <c r="JM56" s="227"/>
      <c r="JN56" s="227"/>
      <c r="JO56" s="227"/>
      <c r="JP56" s="227"/>
      <c r="JQ56" s="227"/>
      <c r="JR56" s="227"/>
      <c r="JS56" s="227"/>
      <c r="JT56" s="227"/>
      <c r="JU56" s="227"/>
      <c r="JV56" s="227"/>
    </row>
    <row r="57" spans="1:282" s="2" customFormat="1" ht="18" customHeight="1" x14ac:dyDescent="0.2">
      <c r="A57" s="175"/>
      <c r="B57" s="735">
        <v>23</v>
      </c>
      <c r="C57" s="784"/>
      <c r="D57" s="1120"/>
      <c r="E57" s="1152"/>
      <c r="F57" s="313">
        <f t="shared" ref="F57" si="69">F56+1</f>
        <v>43741</v>
      </c>
      <c r="G57" s="336">
        <f t="shared" si="35"/>
        <v>43741</v>
      </c>
      <c r="H57" s="844"/>
      <c r="I57" s="1108"/>
      <c r="J57" s="1109"/>
      <c r="K57" s="1109"/>
      <c r="L57" s="1110"/>
      <c r="M57" s="748"/>
      <c r="N57" s="773"/>
      <c r="O57" s="208"/>
      <c r="P57" s="718"/>
      <c r="Q57" s="707"/>
      <c r="R57" s="875"/>
      <c r="S57" s="837"/>
      <c r="T57" s="791"/>
      <c r="U57" s="807"/>
      <c r="V57" s="797"/>
      <c r="W57" s="796"/>
      <c r="X57" s="795"/>
      <c r="Y57" s="872"/>
      <c r="Z57" s="170"/>
      <c r="AA57" s="363"/>
      <c r="AB57" s="314"/>
      <c r="AC57" s="314"/>
      <c r="AD57" s="314"/>
      <c r="AE57" s="314"/>
      <c r="AF57" s="314"/>
      <c r="AG57" s="314"/>
      <c r="AH57" s="314"/>
      <c r="AI57" s="314"/>
      <c r="AJ57" s="179"/>
      <c r="AK57" s="314"/>
      <c r="AL57" s="314"/>
      <c r="AM57" s="285"/>
      <c r="AN57" s="266"/>
      <c r="AO57" s="266"/>
      <c r="AP57" s="266"/>
      <c r="AQ57" s="180"/>
      <c r="AR57" s="266"/>
      <c r="AS57" s="266"/>
      <c r="AT57" s="180"/>
      <c r="AU57" s="266"/>
      <c r="AV57" s="266"/>
      <c r="AW57" s="266"/>
      <c r="AX57" s="266"/>
      <c r="AY57" s="179"/>
      <c r="AZ57" s="180"/>
      <c r="BA57" s="285"/>
      <c r="BB57" s="266"/>
      <c r="BC57" s="179"/>
      <c r="BD57" s="266"/>
      <c r="BE57" s="266"/>
      <c r="BF57" s="266"/>
      <c r="BG57" s="266"/>
      <c r="BH57" s="266"/>
      <c r="BI57" s="266"/>
      <c r="BJ57" s="266"/>
      <c r="BK57" s="266"/>
      <c r="BL57" s="266"/>
      <c r="BM57" s="266"/>
      <c r="BN57" s="266"/>
      <c r="BO57" s="266"/>
      <c r="BP57" s="266"/>
      <c r="BQ57" s="266"/>
      <c r="BR57" s="266"/>
      <c r="BS57" s="266"/>
      <c r="BT57" s="266"/>
      <c r="BU57" s="266"/>
      <c r="BV57" s="437"/>
      <c r="BW57" s="437"/>
      <c r="BX57" s="527"/>
      <c r="BY57" s="540">
        <f t="shared" si="16"/>
        <v>0</v>
      </c>
      <c r="BZ57" s="330"/>
      <c r="CA57" s="262"/>
      <c r="CB57" s="262"/>
      <c r="CC57" s="280"/>
      <c r="CD57" s="266"/>
      <c r="CE57" s="266"/>
      <c r="CF57" s="179"/>
      <c r="CG57" s="266"/>
      <c r="CH57" s="266"/>
      <c r="CI57" s="179"/>
      <c r="CJ57" s="266"/>
      <c r="CK57" s="266"/>
      <c r="CL57" s="179"/>
      <c r="CM57" s="266"/>
      <c r="CN57" s="266"/>
      <c r="CO57" s="266"/>
      <c r="CP57" s="266"/>
      <c r="CQ57" s="266"/>
      <c r="CR57" s="229"/>
      <c r="CS57" s="542"/>
      <c r="CT57" s="547">
        <f t="shared" si="17"/>
        <v>0</v>
      </c>
      <c r="CU57" s="411"/>
      <c r="CV57" s="412"/>
      <c r="CW57" s="413"/>
      <c r="CX57" s="413"/>
      <c r="CY57" s="413"/>
      <c r="CZ57" s="413"/>
      <c r="DA57" s="413"/>
      <c r="DB57" s="413"/>
      <c r="DC57" s="413"/>
      <c r="DD57" s="425"/>
      <c r="DE57" s="425"/>
      <c r="DF57" s="425"/>
      <c r="DG57" s="413"/>
      <c r="DH57" s="413"/>
      <c r="DI57" s="413"/>
      <c r="DJ57" s="413"/>
      <c r="DK57" s="413"/>
      <c r="DL57" s="413"/>
      <c r="DM57" s="413"/>
      <c r="DN57" s="413"/>
      <c r="DO57" s="413"/>
      <c r="DP57" s="413"/>
      <c r="DQ57" s="413"/>
      <c r="DR57" s="416"/>
      <c r="DS57" s="464"/>
      <c r="DT57" s="522">
        <f t="shared" si="18"/>
        <v>0</v>
      </c>
      <c r="DU57" s="411"/>
      <c r="DV57" s="413"/>
      <c r="DW57" s="413"/>
      <c r="DX57" s="413"/>
      <c r="DY57" s="413"/>
      <c r="DZ57" s="448"/>
      <c r="EA57" s="448"/>
      <c r="EB57" s="413"/>
      <c r="EC57" s="416"/>
      <c r="ED57" s="464"/>
      <c r="EE57" s="522">
        <f t="shared" si="19"/>
        <v>0</v>
      </c>
      <c r="EF57" s="411"/>
      <c r="EG57" s="413"/>
      <c r="EH57" s="413"/>
      <c r="EI57" s="413"/>
      <c r="EJ57" s="464"/>
      <c r="EK57" s="481"/>
      <c r="EL57" s="473"/>
      <c r="EM57" s="448"/>
      <c r="EN57" s="448"/>
      <c r="EO57" s="448"/>
      <c r="EP57" s="448"/>
      <c r="EQ57" s="500"/>
      <c r="ER57" s="509">
        <f t="shared" si="20"/>
        <v>0</v>
      </c>
      <c r="ES57" s="560"/>
      <c r="ET57" s="561"/>
      <c r="EU57" s="512" t="str">
        <f t="shared" ref="EU57" si="70">IF(SUM(ES57:ET57)=0,"",SUM(ES57:ET57))</f>
        <v/>
      </c>
      <c r="EV57" s="396">
        <f t="shared" si="54"/>
        <v>43741</v>
      </c>
      <c r="EW57" s="402">
        <f t="shared" si="51"/>
        <v>43741</v>
      </c>
      <c r="EX57" s="173"/>
      <c r="EY57" s="411"/>
      <c r="EZ57" s="413"/>
      <c r="FA57" s="413"/>
      <c r="FB57" s="413"/>
      <c r="FC57" s="413"/>
      <c r="FD57" s="522">
        <f t="shared" si="13"/>
        <v>0</v>
      </c>
      <c r="FE57" s="473"/>
      <c r="FF57" s="448"/>
      <c r="FG57" s="448"/>
      <c r="FH57" s="448"/>
      <c r="FI57" s="448"/>
      <c r="FJ57" s="554"/>
      <c r="FK57" s="509">
        <f t="shared" si="22"/>
        <v>0</v>
      </c>
      <c r="FL57" s="473"/>
      <c r="FM57" s="448"/>
      <c r="FN57" s="448"/>
      <c r="FO57" s="448"/>
      <c r="FP57" s="448"/>
      <c r="FQ57" s="572"/>
      <c r="FR57" s="509">
        <f t="shared" si="23"/>
        <v>0</v>
      </c>
      <c r="FS57" s="411"/>
      <c r="FT57" s="413"/>
      <c r="FU57" s="413"/>
      <c r="FV57" s="413"/>
      <c r="FW57" s="413"/>
      <c r="FX57" s="448"/>
      <c r="FY57" s="448"/>
      <c r="FZ57" s="413"/>
      <c r="GA57" s="416"/>
      <c r="GB57" s="464"/>
      <c r="GC57" s="522">
        <f t="shared" si="24"/>
        <v>0</v>
      </c>
      <c r="GD57" s="173"/>
      <c r="GE57" s="583"/>
      <c r="GF57" s="587"/>
      <c r="GG57" s="592"/>
      <c r="GH57" s="602"/>
      <c r="GI57" s="606"/>
      <c r="GJ57" s="615"/>
      <c r="GK57" s="625"/>
      <c r="GL57" s="634"/>
      <c r="GM57" s="644"/>
      <c r="GN57" s="653"/>
      <c r="GO57" s="662"/>
      <c r="GP57" s="672"/>
      <c r="GQ57" s="680">
        <f t="shared" si="25"/>
        <v>0</v>
      </c>
      <c r="GR57" s="683">
        <f t="shared" si="14"/>
        <v>43741</v>
      </c>
      <c r="GS57" s="684">
        <f t="shared" si="15"/>
        <v>43741</v>
      </c>
      <c r="GT57" s="228"/>
      <c r="GU57" s="228"/>
      <c r="GV57" s="228"/>
      <c r="GW57" s="228"/>
      <c r="GX57" s="228"/>
      <c r="GY57" s="228"/>
      <c r="GZ57" s="228"/>
      <c r="HA57" s="228"/>
      <c r="HB57" s="228"/>
      <c r="HC57" s="228"/>
      <c r="HD57" s="228"/>
      <c r="HE57" s="228"/>
      <c r="HF57" s="228"/>
      <c r="HG57" s="228"/>
      <c r="HH57" s="228"/>
      <c r="HI57" s="228"/>
      <c r="HJ57" s="228"/>
      <c r="HK57" s="228"/>
      <c r="HL57" s="228"/>
      <c r="HM57" s="228"/>
      <c r="HN57" s="228"/>
      <c r="HO57" s="228"/>
      <c r="HP57" s="228"/>
      <c r="HQ57" s="228"/>
      <c r="HR57" s="228"/>
      <c r="HS57" s="228"/>
      <c r="HT57" s="228"/>
      <c r="HU57" s="228"/>
      <c r="HV57" s="228"/>
      <c r="HW57" s="228"/>
      <c r="HX57" s="228"/>
      <c r="HY57" s="228"/>
      <c r="HZ57" s="228"/>
      <c r="IA57" s="228"/>
      <c r="IB57" s="228"/>
      <c r="IC57" s="228"/>
      <c r="ID57" s="228"/>
      <c r="IE57" s="228"/>
      <c r="IF57" s="228"/>
      <c r="IG57" s="228"/>
      <c r="IH57" s="228"/>
      <c r="II57" s="228"/>
      <c r="IJ57" s="228"/>
      <c r="IK57" s="228"/>
      <c r="IL57" s="228"/>
      <c r="IM57" s="228"/>
      <c r="IN57" s="228"/>
      <c r="IO57" s="228"/>
      <c r="IP57" s="228"/>
      <c r="IQ57" s="228"/>
      <c r="IR57" s="228"/>
      <c r="IS57" s="228"/>
      <c r="IT57" s="228"/>
      <c r="IU57" s="228"/>
      <c r="IV57" s="228"/>
      <c r="IW57" s="228"/>
      <c r="IX57" s="228"/>
      <c r="IY57" s="228"/>
      <c r="IZ57" s="228"/>
      <c r="JA57" s="228"/>
      <c r="JB57" s="228"/>
      <c r="JC57" s="228"/>
      <c r="JD57" s="228"/>
      <c r="JE57" s="228"/>
      <c r="JF57" s="228"/>
      <c r="JG57" s="228"/>
      <c r="JH57" s="228"/>
      <c r="JI57" s="228"/>
      <c r="JJ57" s="228"/>
      <c r="JK57" s="228"/>
      <c r="JL57" s="228"/>
      <c r="JM57" s="228"/>
      <c r="JN57" s="228"/>
      <c r="JO57" s="228"/>
      <c r="JP57" s="228"/>
      <c r="JQ57" s="228"/>
      <c r="JR57" s="228"/>
      <c r="JS57" s="228"/>
      <c r="JT57" s="228"/>
      <c r="JU57" s="228"/>
      <c r="JV57" s="228"/>
    </row>
    <row r="58" spans="1:282" s="2" customFormat="1" ht="18" customHeight="1" x14ac:dyDescent="0.2">
      <c r="A58" s="175"/>
      <c r="B58" s="735">
        <v>24</v>
      </c>
      <c r="C58" s="784"/>
      <c r="D58" s="1120"/>
      <c r="E58" s="1152"/>
      <c r="F58" s="313">
        <f t="shared" ref="F58" si="71">F57+1</f>
        <v>43742</v>
      </c>
      <c r="G58" s="336">
        <f t="shared" si="35"/>
        <v>43742</v>
      </c>
      <c r="H58" s="844"/>
      <c r="I58" s="977"/>
      <c r="J58" s="978"/>
      <c r="K58" s="978"/>
      <c r="L58" s="979"/>
      <c r="M58" s="748"/>
      <c r="N58" s="770"/>
      <c r="O58" s="760"/>
      <c r="P58" s="717"/>
      <c r="Q58" s="707"/>
      <c r="R58" s="875"/>
      <c r="S58" s="837"/>
      <c r="T58" s="791"/>
      <c r="U58" s="792"/>
      <c r="V58" s="793"/>
      <c r="W58" s="794"/>
      <c r="X58" s="795"/>
      <c r="Y58" s="872"/>
      <c r="Z58" s="91"/>
      <c r="AA58" s="363"/>
      <c r="AB58" s="182"/>
      <c r="AC58" s="182"/>
      <c r="AD58" s="314"/>
      <c r="AE58" s="314"/>
      <c r="AF58" s="314"/>
      <c r="AG58" s="314"/>
      <c r="AH58" s="314"/>
      <c r="AI58" s="314"/>
      <c r="AJ58" s="179"/>
      <c r="AK58" s="314"/>
      <c r="AL58" s="314"/>
      <c r="AM58" s="285"/>
      <c r="AN58" s="266"/>
      <c r="AO58" s="266"/>
      <c r="AP58" s="266"/>
      <c r="AQ58" s="180"/>
      <c r="AR58" s="266"/>
      <c r="AS58" s="266"/>
      <c r="AT58" s="180"/>
      <c r="AU58" s="266"/>
      <c r="AV58" s="266"/>
      <c r="AW58" s="266"/>
      <c r="AX58" s="266"/>
      <c r="AY58" s="179"/>
      <c r="AZ58" s="180"/>
      <c r="BA58" s="285"/>
      <c r="BB58" s="266"/>
      <c r="BC58" s="179"/>
      <c r="BD58" s="266"/>
      <c r="BE58" s="266"/>
      <c r="BF58" s="266"/>
      <c r="BG58" s="266"/>
      <c r="BH58" s="266"/>
      <c r="BI58" s="266"/>
      <c r="BJ58" s="266"/>
      <c r="BK58" s="266"/>
      <c r="BL58" s="266"/>
      <c r="BM58" s="266"/>
      <c r="BN58" s="266"/>
      <c r="BO58" s="266"/>
      <c r="BP58" s="266"/>
      <c r="BQ58" s="266"/>
      <c r="BR58" s="266"/>
      <c r="BS58" s="266"/>
      <c r="BT58" s="266"/>
      <c r="BU58" s="266"/>
      <c r="BV58" s="437"/>
      <c r="BW58" s="437"/>
      <c r="BX58" s="527"/>
      <c r="BY58" s="536">
        <f t="shared" si="16"/>
        <v>0</v>
      </c>
      <c r="BZ58" s="326"/>
      <c r="CA58" s="262"/>
      <c r="CB58" s="262"/>
      <c r="CC58" s="362"/>
      <c r="CD58" s="266"/>
      <c r="CE58" s="266"/>
      <c r="CF58" s="179"/>
      <c r="CG58" s="266"/>
      <c r="CH58" s="266"/>
      <c r="CI58" s="179"/>
      <c r="CJ58" s="266"/>
      <c r="CK58" s="266"/>
      <c r="CL58" s="179"/>
      <c r="CM58" s="266"/>
      <c r="CN58" s="266"/>
      <c r="CO58" s="266"/>
      <c r="CP58" s="266"/>
      <c r="CQ58" s="266"/>
      <c r="CR58" s="274"/>
      <c r="CS58" s="542"/>
      <c r="CT58" s="547">
        <f t="shared" si="17"/>
        <v>0</v>
      </c>
      <c r="CU58" s="411"/>
      <c r="CV58" s="412"/>
      <c r="CW58" s="413"/>
      <c r="CX58" s="413"/>
      <c r="CY58" s="413"/>
      <c r="CZ58" s="413"/>
      <c r="DA58" s="413"/>
      <c r="DB58" s="413"/>
      <c r="DC58" s="413"/>
      <c r="DD58" s="413"/>
      <c r="DE58" s="413"/>
      <c r="DF58" s="413"/>
      <c r="DG58" s="413"/>
      <c r="DH58" s="413"/>
      <c r="DI58" s="413"/>
      <c r="DJ58" s="413"/>
      <c r="DK58" s="413"/>
      <c r="DL58" s="413"/>
      <c r="DM58" s="413"/>
      <c r="DN58" s="413"/>
      <c r="DO58" s="413"/>
      <c r="DP58" s="413"/>
      <c r="DQ58" s="413"/>
      <c r="DR58" s="416"/>
      <c r="DS58" s="464"/>
      <c r="DT58" s="522">
        <f t="shared" si="18"/>
        <v>0</v>
      </c>
      <c r="DU58" s="411"/>
      <c r="DV58" s="413"/>
      <c r="DW58" s="413"/>
      <c r="DX58" s="413"/>
      <c r="DY58" s="413"/>
      <c r="DZ58" s="448"/>
      <c r="EA58" s="448"/>
      <c r="EB58" s="413"/>
      <c r="EC58" s="416"/>
      <c r="ED58" s="464"/>
      <c r="EE58" s="522">
        <f t="shared" si="19"/>
        <v>0</v>
      </c>
      <c r="EF58" s="411"/>
      <c r="EG58" s="413"/>
      <c r="EH58" s="413"/>
      <c r="EI58" s="413"/>
      <c r="EJ58" s="464"/>
      <c r="EK58" s="481"/>
      <c r="EL58" s="473"/>
      <c r="EM58" s="448"/>
      <c r="EN58" s="448"/>
      <c r="EO58" s="448"/>
      <c r="EP58" s="448"/>
      <c r="EQ58" s="500"/>
      <c r="ER58" s="509">
        <f t="shared" si="20"/>
        <v>0</v>
      </c>
      <c r="ES58" s="560"/>
      <c r="ET58" s="561"/>
      <c r="EU58" s="512" t="str">
        <f t="shared" ref="EU58" si="72">IF(SUM(ES58:ET58)=0,"",SUM(ES58:ET58))</f>
        <v/>
      </c>
      <c r="EV58" s="397">
        <f t="shared" si="54"/>
        <v>43742</v>
      </c>
      <c r="EW58" s="403">
        <f t="shared" si="51"/>
        <v>43742</v>
      </c>
      <c r="EX58" s="185"/>
      <c r="EY58" s="411"/>
      <c r="EZ58" s="413"/>
      <c r="FA58" s="413"/>
      <c r="FB58" s="413"/>
      <c r="FC58" s="413"/>
      <c r="FD58" s="522">
        <f t="shared" si="13"/>
        <v>0</v>
      </c>
      <c r="FE58" s="473"/>
      <c r="FF58" s="448"/>
      <c r="FG58" s="448"/>
      <c r="FH58" s="448"/>
      <c r="FI58" s="448"/>
      <c r="FJ58" s="554"/>
      <c r="FK58" s="509">
        <f t="shared" si="22"/>
        <v>0</v>
      </c>
      <c r="FL58" s="473"/>
      <c r="FM58" s="448"/>
      <c r="FN58" s="448"/>
      <c r="FO58" s="448"/>
      <c r="FP58" s="448"/>
      <c r="FQ58" s="572"/>
      <c r="FR58" s="509">
        <f t="shared" si="23"/>
        <v>0</v>
      </c>
      <c r="FS58" s="411"/>
      <c r="FT58" s="413"/>
      <c r="FU58" s="413"/>
      <c r="FV58" s="413"/>
      <c r="FW58" s="413"/>
      <c r="FX58" s="448"/>
      <c r="FY58" s="448"/>
      <c r="FZ58" s="413"/>
      <c r="GA58" s="416"/>
      <c r="GB58" s="464"/>
      <c r="GC58" s="522">
        <f t="shared" si="24"/>
        <v>0</v>
      </c>
      <c r="GD58" s="185"/>
      <c r="GE58" s="577"/>
      <c r="GF58" s="587"/>
      <c r="GG58" s="592"/>
      <c r="GH58" s="597"/>
      <c r="GI58" s="606"/>
      <c r="GJ58" s="615"/>
      <c r="GK58" s="625"/>
      <c r="GL58" s="634"/>
      <c r="GM58" s="644"/>
      <c r="GN58" s="653"/>
      <c r="GO58" s="662"/>
      <c r="GP58" s="672"/>
      <c r="GQ58" s="680">
        <f t="shared" si="25"/>
        <v>0</v>
      </c>
      <c r="GR58" s="685">
        <f t="shared" si="14"/>
        <v>43742</v>
      </c>
      <c r="GS58" s="686">
        <f t="shared" si="15"/>
        <v>43742</v>
      </c>
      <c r="GT58" s="228"/>
      <c r="GU58" s="228"/>
      <c r="GV58" s="228"/>
      <c r="GW58" s="228"/>
      <c r="GX58" s="228"/>
      <c r="GY58" s="228"/>
      <c r="GZ58" s="228"/>
      <c r="HA58" s="228"/>
      <c r="HB58" s="228"/>
      <c r="HC58" s="228"/>
      <c r="HD58" s="228"/>
      <c r="HE58" s="228"/>
      <c r="HF58" s="228"/>
      <c r="HG58" s="228"/>
      <c r="HH58" s="228"/>
      <c r="HI58" s="228"/>
      <c r="HJ58" s="228"/>
      <c r="HK58" s="228"/>
      <c r="HL58" s="228"/>
      <c r="HM58" s="228"/>
      <c r="HN58" s="228"/>
      <c r="HO58" s="228"/>
      <c r="HP58" s="228"/>
      <c r="HQ58" s="228"/>
      <c r="HR58" s="228"/>
      <c r="HS58" s="228"/>
      <c r="HT58" s="228"/>
      <c r="HU58" s="228"/>
      <c r="HV58" s="228"/>
      <c r="HW58" s="228"/>
      <c r="HX58" s="228"/>
      <c r="HY58" s="228"/>
      <c r="HZ58" s="228"/>
      <c r="IA58" s="228"/>
      <c r="IB58" s="228"/>
      <c r="IC58" s="228"/>
      <c r="ID58" s="228"/>
      <c r="IE58" s="228"/>
      <c r="IF58" s="228"/>
      <c r="IG58" s="228"/>
      <c r="IH58" s="228"/>
      <c r="II58" s="228"/>
      <c r="IJ58" s="228"/>
      <c r="IK58" s="228"/>
      <c r="IL58" s="228"/>
      <c r="IM58" s="228"/>
      <c r="IN58" s="228"/>
      <c r="IO58" s="228"/>
      <c r="IP58" s="228"/>
      <c r="IQ58" s="228"/>
      <c r="IR58" s="228"/>
      <c r="IS58" s="228"/>
      <c r="IT58" s="228"/>
      <c r="IU58" s="228"/>
      <c r="IV58" s="228"/>
      <c r="IW58" s="228"/>
      <c r="IX58" s="228"/>
      <c r="IY58" s="228"/>
      <c r="IZ58" s="228"/>
      <c r="JA58" s="228"/>
      <c r="JB58" s="228"/>
      <c r="JC58" s="228"/>
      <c r="JD58" s="228"/>
      <c r="JE58" s="228"/>
      <c r="JF58" s="228"/>
      <c r="JG58" s="228"/>
      <c r="JH58" s="228"/>
      <c r="JI58" s="228"/>
      <c r="JJ58" s="228"/>
      <c r="JK58" s="228"/>
      <c r="JL58" s="228"/>
      <c r="JM58" s="228"/>
      <c r="JN58" s="228"/>
      <c r="JO58" s="228"/>
      <c r="JP58" s="228"/>
      <c r="JQ58" s="228"/>
      <c r="JR58" s="228"/>
      <c r="JS58" s="228"/>
      <c r="JT58" s="228"/>
      <c r="JU58" s="228"/>
      <c r="JV58" s="228"/>
    </row>
    <row r="59" spans="1:282" s="171" customFormat="1" ht="18" customHeight="1" x14ac:dyDescent="0.2">
      <c r="A59" s="260"/>
      <c r="B59" s="735">
        <v>25</v>
      </c>
      <c r="C59" s="784"/>
      <c r="D59" s="1121"/>
      <c r="E59" s="1152"/>
      <c r="F59" s="313">
        <f t="shared" ref="F59" si="73">F58+1</f>
        <v>43743</v>
      </c>
      <c r="G59" s="336">
        <f t="shared" si="35"/>
        <v>43743</v>
      </c>
      <c r="H59" s="846"/>
      <c r="I59" s="860"/>
      <c r="J59" s="850"/>
      <c r="K59" s="850"/>
      <c r="L59" s="850"/>
      <c r="M59" s="748"/>
      <c r="N59" s="770"/>
      <c r="O59" s="760"/>
      <c r="P59" s="718"/>
      <c r="Q59" s="707"/>
      <c r="R59" s="875"/>
      <c r="S59" s="837"/>
      <c r="T59" s="791"/>
      <c r="U59" s="792"/>
      <c r="V59" s="793"/>
      <c r="W59" s="796"/>
      <c r="X59" s="795"/>
      <c r="Y59" s="872"/>
      <c r="Z59" s="72"/>
      <c r="AA59" s="363"/>
      <c r="AB59" s="182"/>
      <c r="AC59" s="182"/>
      <c r="AD59" s="314"/>
      <c r="AE59" s="314"/>
      <c r="AF59" s="314"/>
      <c r="AG59" s="314"/>
      <c r="AH59" s="314"/>
      <c r="AI59" s="314"/>
      <c r="AJ59" s="179"/>
      <c r="AK59" s="314"/>
      <c r="AL59" s="314"/>
      <c r="AM59" s="285"/>
      <c r="AN59" s="266"/>
      <c r="AO59" s="266"/>
      <c r="AP59" s="266"/>
      <c r="AQ59" s="180"/>
      <c r="AR59" s="266"/>
      <c r="AS59" s="266"/>
      <c r="AT59" s="180"/>
      <c r="AU59" s="266"/>
      <c r="AV59" s="266"/>
      <c r="AW59" s="266"/>
      <c r="AX59" s="266"/>
      <c r="AY59" s="179"/>
      <c r="AZ59" s="180"/>
      <c r="BA59" s="285"/>
      <c r="BB59" s="266"/>
      <c r="BC59" s="179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437"/>
      <c r="BW59" s="437"/>
      <c r="BX59" s="527"/>
      <c r="BY59" s="536">
        <f t="shared" si="16"/>
        <v>0</v>
      </c>
      <c r="BZ59" s="326"/>
      <c r="CA59" s="262"/>
      <c r="CB59" s="262"/>
      <c r="CC59" s="362"/>
      <c r="CD59" s="266"/>
      <c r="CE59" s="266"/>
      <c r="CF59" s="179"/>
      <c r="CG59" s="266"/>
      <c r="CH59" s="266"/>
      <c r="CI59" s="179"/>
      <c r="CJ59" s="266"/>
      <c r="CK59" s="266"/>
      <c r="CL59" s="179"/>
      <c r="CM59" s="266"/>
      <c r="CN59" s="266"/>
      <c r="CO59" s="266"/>
      <c r="CP59" s="266"/>
      <c r="CQ59" s="266"/>
      <c r="CR59" s="274"/>
      <c r="CS59" s="542"/>
      <c r="CT59" s="547">
        <f t="shared" si="17"/>
        <v>0</v>
      </c>
      <c r="CU59" s="411"/>
      <c r="CV59" s="412"/>
      <c r="CW59" s="413"/>
      <c r="CX59" s="413"/>
      <c r="CY59" s="413"/>
      <c r="CZ59" s="413"/>
      <c r="DA59" s="413"/>
      <c r="DB59" s="413"/>
      <c r="DC59" s="413"/>
      <c r="DD59" s="413"/>
      <c r="DE59" s="413"/>
      <c r="DF59" s="413"/>
      <c r="DG59" s="413"/>
      <c r="DH59" s="413"/>
      <c r="DI59" s="413"/>
      <c r="DJ59" s="413"/>
      <c r="DK59" s="413"/>
      <c r="DL59" s="413"/>
      <c r="DM59" s="413"/>
      <c r="DN59" s="413"/>
      <c r="DO59" s="413"/>
      <c r="DP59" s="413"/>
      <c r="DQ59" s="413"/>
      <c r="DR59" s="416"/>
      <c r="DS59" s="464"/>
      <c r="DT59" s="522">
        <f t="shared" si="18"/>
        <v>0</v>
      </c>
      <c r="DU59" s="411"/>
      <c r="DV59" s="413"/>
      <c r="DW59" s="413"/>
      <c r="DX59" s="413"/>
      <c r="DY59" s="413"/>
      <c r="DZ59" s="448"/>
      <c r="EA59" s="448"/>
      <c r="EB59" s="413"/>
      <c r="EC59" s="416"/>
      <c r="ED59" s="464"/>
      <c r="EE59" s="522">
        <f t="shared" si="19"/>
        <v>0</v>
      </c>
      <c r="EF59" s="411"/>
      <c r="EG59" s="413"/>
      <c r="EH59" s="413"/>
      <c r="EI59" s="413"/>
      <c r="EJ59" s="464"/>
      <c r="EK59" s="481"/>
      <c r="EL59" s="473"/>
      <c r="EM59" s="448"/>
      <c r="EN59" s="448"/>
      <c r="EO59" s="448"/>
      <c r="EP59" s="448"/>
      <c r="EQ59" s="500"/>
      <c r="ER59" s="509">
        <f t="shared" si="20"/>
        <v>0</v>
      </c>
      <c r="ES59" s="560"/>
      <c r="ET59" s="561"/>
      <c r="EU59" s="512" t="str">
        <f t="shared" ref="EU59" si="74">IF(SUM(ES59:ET59)=0,"",SUM(ES59:ET59))</f>
        <v/>
      </c>
      <c r="EV59" s="397">
        <f t="shared" si="54"/>
        <v>43743</v>
      </c>
      <c r="EW59" s="403">
        <f t="shared" si="51"/>
        <v>43743</v>
      </c>
      <c r="EX59" s="185"/>
      <c r="EY59" s="411"/>
      <c r="EZ59" s="413"/>
      <c r="FA59" s="413"/>
      <c r="FB59" s="413"/>
      <c r="FC59" s="413"/>
      <c r="FD59" s="522">
        <f t="shared" ref="FD59:FD82" si="75">COUNTA(EY59:FC59)+COUNTIF(EY59:FC59,"*/*")</f>
        <v>0</v>
      </c>
      <c r="FE59" s="473"/>
      <c r="FF59" s="448"/>
      <c r="FG59" s="448"/>
      <c r="FH59" s="448"/>
      <c r="FI59" s="448"/>
      <c r="FJ59" s="554"/>
      <c r="FK59" s="509">
        <f t="shared" si="22"/>
        <v>0</v>
      </c>
      <c r="FL59" s="473"/>
      <c r="FM59" s="448"/>
      <c r="FN59" s="448"/>
      <c r="FO59" s="448"/>
      <c r="FP59" s="448"/>
      <c r="FQ59" s="572"/>
      <c r="FR59" s="509">
        <f t="shared" si="23"/>
        <v>0</v>
      </c>
      <c r="FS59" s="411"/>
      <c r="FT59" s="413"/>
      <c r="FU59" s="413"/>
      <c r="FV59" s="413"/>
      <c r="FW59" s="413"/>
      <c r="FX59" s="448"/>
      <c r="FY59" s="448"/>
      <c r="FZ59" s="413"/>
      <c r="GA59" s="416"/>
      <c r="GB59" s="464"/>
      <c r="GC59" s="522">
        <f t="shared" si="24"/>
        <v>0</v>
      </c>
      <c r="GD59" s="185"/>
      <c r="GE59" s="577"/>
      <c r="GF59" s="587"/>
      <c r="GG59" s="592"/>
      <c r="GH59" s="597"/>
      <c r="GI59" s="606"/>
      <c r="GJ59" s="615"/>
      <c r="GK59" s="625"/>
      <c r="GL59" s="634"/>
      <c r="GM59" s="644"/>
      <c r="GN59" s="653"/>
      <c r="GO59" s="662"/>
      <c r="GP59" s="672"/>
      <c r="GQ59" s="680">
        <f t="shared" si="25"/>
        <v>0</v>
      </c>
      <c r="GR59" s="685">
        <f t="shared" ref="GR59:GR82" si="76">F59</f>
        <v>43743</v>
      </c>
      <c r="GS59" s="686">
        <f t="shared" ref="GS59:GS82" si="77">G59</f>
        <v>43743</v>
      </c>
      <c r="GT59" s="227"/>
      <c r="GU59" s="227"/>
      <c r="GV59" s="227"/>
      <c r="GW59" s="227"/>
      <c r="GX59" s="227"/>
      <c r="GY59" s="227"/>
      <c r="GZ59" s="227"/>
      <c r="HA59" s="227"/>
      <c r="HB59" s="227"/>
      <c r="HC59" s="227"/>
      <c r="HD59" s="227"/>
      <c r="HE59" s="227"/>
      <c r="HF59" s="227"/>
      <c r="HG59" s="227"/>
      <c r="HH59" s="227"/>
      <c r="HI59" s="227"/>
      <c r="HJ59" s="227"/>
      <c r="HK59" s="227"/>
      <c r="HL59" s="227"/>
      <c r="HM59" s="227"/>
      <c r="HN59" s="227"/>
      <c r="HO59" s="227"/>
      <c r="HP59" s="227"/>
      <c r="HQ59" s="227"/>
      <c r="HR59" s="227"/>
      <c r="HS59" s="227"/>
      <c r="HT59" s="227"/>
      <c r="HU59" s="227"/>
      <c r="HV59" s="227"/>
      <c r="HW59" s="227"/>
      <c r="HX59" s="227"/>
      <c r="HY59" s="227"/>
      <c r="HZ59" s="227"/>
      <c r="IA59" s="227"/>
      <c r="IB59" s="227"/>
      <c r="IC59" s="227"/>
      <c r="ID59" s="227"/>
      <c r="IE59" s="227"/>
      <c r="IF59" s="227"/>
      <c r="IG59" s="227"/>
      <c r="IH59" s="227"/>
      <c r="II59" s="227"/>
      <c r="IJ59" s="227"/>
      <c r="IK59" s="227"/>
      <c r="IL59" s="227"/>
      <c r="IM59" s="227"/>
      <c r="IN59" s="227"/>
      <c r="IO59" s="227"/>
      <c r="IP59" s="227"/>
      <c r="IQ59" s="227"/>
      <c r="IR59" s="227"/>
      <c r="IS59" s="227"/>
      <c r="IT59" s="227"/>
      <c r="IU59" s="227"/>
      <c r="IV59" s="227"/>
      <c r="IW59" s="227"/>
      <c r="IX59" s="227"/>
      <c r="IY59" s="227"/>
      <c r="IZ59" s="227"/>
      <c r="JA59" s="227"/>
      <c r="JB59" s="227"/>
      <c r="JC59" s="227"/>
      <c r="JD59" s="227"/>
      <c r="JE59" s="227"/>
      <c r="JF59" s="227"/>
      <c r="JG59" s="227"/>
      <c r="JH59" s="227"/>
      <c r="JI59" s="227"/>
      <c r="JJ59" s="227"/>
      <c r="JK59" s="227"/>
      <c r="JL59" s="227"/>
      <c r="JM59" s="227"/>
      <c r="JN59" s="227"/>
      <c r="JO59" s="227"/>
      <c r="JP59" s="227"/>
      <c r="JQ59" s="227"/>
      <c r="JR59" s="227"/>
      <c r="JS59" s="227"/>
      <c r="JT59" s="227"/>
      <c r="JU59" s="227"/>
      <c r="JV59" s="227"/>
    </row>
    <row r="60" spans="1:282" s="2" customFormat="1" ht="18" customHeight="1" x14ac:dyDescent="0.2">
      <c r="A60" s="175"/>
      <c r="B60" s="737"/>
      <c r="C60" s="786"/>
      <c r="D60" s="339"/>
      <c r="E60" s="1152"/>
      <c r="F60" s="340">
        <f t="shared" ref="F60" si="78">F59+1</f>
        <v>43744</v>
      </c>
      <c r="G60" s="317">
        <f t="shared" si="35"/>
        <v>43744</v>
      </c>
      <c r="H60" s="219"/>
      <c r="I60" s="857"/>
      <c r="J60" s="848"/>
      <c r="K60" s="848"/>
      <c r="L60" s="848"/>
      <c r="M60" s="752"/>
      <c r="N60" s="775"/>
      <c r="O60" s="763"/>
      <c r="P60" s="720"/>
      <c r="Q60" s="711"/>
      <c r="R60" s="879"/>
      <c r="S60" s="841"/>
      <c r="T60" s="810"/>
      <c r="U60" s="811"/>
      <c r="V60" s="812"/>
      <c r="W60" s="813"/>
      <c r="X60" s="814"/>
      <c r="Y60" s="885"/>
      <c r="Z60" s="72"/>
      <c r="AA60" s="367"/>
      <c r="AB60" s="320"/>
      <c r="AC60" s="320"/>
      <c r="AD60" s="320"/>
      <c r="AE60" s="320"/>
      <c r="AF60" s="320"/>
      <c r="AG60" s="320"/>
      <c r="AH60" s="320"/>
      <c r="AI60" s="320"/>
      <c r="AJ60" s="368"/>
      <c r="AK60" s="320"/>
      <c r="AL60" s="320"/>
      <c r="AM60" s="321"/>
      <c r="AN60" s="320"/>
      <c r="AO60" s="320"/>
      <c r="AP60" s="320"/>
      <c r="AQ60" s="181"/>
      <c r="AR60" s="320"/>
      <c r="AS60" s="320"/>
      <c r="AT60" s="181"/>
      <c r="AU60" s="320"/>
      <c r="AV60" s="320"/>
      <c r="AW60" s="320"/>
      <c r="AX60" s="320"/>
      <c r="AY60" s="368"/>
      <c r="AZ60" s="181"/>
      <c r="BA60" s="321"/>
      <c r="BB60" s="320"/>
      <c r="BC60" s="368"/>
      <c r="BD60" s="320"/>
      <c r="BE60" s="320"/>
      <c r="BF60" s="320"/>
      <c r="BG60" s="320"/>
      <c r="BH60" s="320"/>
      <c r="BI60" s="320"/>
      <c r="BJ60" s="320"/>
      <c r="BK60" s="320"/>
      <c r="BL60" s="320"/>
      <c r="BM60" s="320"/>
      <c r="BN60" s="320"/>
      <c r="BO60" s="320"/>
      <c r="BP60" s="320"/>
      <c r="BQ60" s="320"/>
      <c r="BR60" s="320"/>
      <c r="BS60" s="320"/>
      <c r="BT60" s="320"/>
      <c r="BU60" s="320"/>
      <c r="BV60" s="320"/>
      <c r="BW60" s="320"/>
      <c r="BX60" s="528"/>
      <c r="BY60" s="538">
        <f t="shared" si="16"/>
        <v>0</v>
      </c>
      <c r="BZ60" s="327"/>
      <c r="CA60" s="322"/>
      <c r="CB60" s="322"/>
      <c r="CC60" s="279"/>
      <c r="CD60" s="320"/>
      <c r="CE60" s="320"/>
      <c r="CF60" s="368"/>
      <c r="CG60" s="320"/>
      <c r="CH60" s="320"/>
      <c r="CI60" s="368"/>
      <c r="CJ60" s="320"/>
      <c r="CK60" s="320"/>
      <c r="CL60" s="368"/>
      <c r="CM60" s="320"/>
      <c r="CN60" s="320"/>
      <c r="CO60" s="320"/>
      <c r="CP60" s="320"/>
      <c r="CQ60" s="320"/>
      <c r="CR60" s="273"/>
      <c r="CS60" s="543"/>
      <c r="CT60" s="548">
        <f t="shared" si="17"/>
        <v>0</v>
      </c>
      <c r="CU60" s="417"/>
      <c r="CV60" s="418"/>
      <c r="CW60" s="419"/>
      <c r="CX60" s="420"/>
      <c r="CY60" s="420"/>
      <c r="CZ60" s="419"/>
      <c r="DA60" s="419"/>
      <c r="DB60" s="419"/>
      <c r="DC60" s="419"/>
      <c r="DD60" s="419"/>
      <c r="DE60" s="419"/>
      <c r="DF60" s="419"/>
      <c r="DG60" s="419"/>
      <c r="DH60" s="419"/>
      <c r="DI60" s="419"/>
      <c r="DJ60" s="420"/>
      <c r="DK60" s="420"/>
      <c r="DL60" s="420"/>
      <c r="DM60" s="420"/>
      <c r="DN60" s="420"/>
      <c r="DO60" s="420"/>
      <c r="DP60" s="420"/>
      <c r="DQ60" s="420"/>
      <c r="DR60" s="421"/>
      <c r="DS60" s="465"/>
      <c r="DT60" s="522">
        <f t="shared" si="18"/>
        <v>0</v>
      </c>
      <c r="DU60" s="417"/>
      <c r="DV60" s="420"/>
      <c r="DW60" s="420"/>
      <c r="DX60" s="420"/>
      <c r="DY60" s="420"/>
      <c r="DZ60" s="449"/>
      <c r="EA60" s="449"/>
      <c r="EB60" s="420"/>
      <c r="EC60" s="421"/>
      <c r="ED60" s="465"/>
      <c r="EE60" s="522">
        <f t="shared" si="19"/>
        <v>0</v>
      </c>
      <c r="EF60" s="417"/>
      <c r="EG60" s="420"/>
      <c r="EH60" s="420"/>
      <c r="EI60" s="420"/>
      <c r="EJ60" s="465"/>
      <c r="EK60" s="482"/>
      <c r="EL60" s="474"/>
      <c r="EM60" s="449"/>
      <c r="EN60" s="449"/>
      <c r="EO60" s="449"/>
      <c r="EP60" s="449"/>
      <c r="EQ60" s="501"/>
      <c r="ER60" s="509">
        <f t="shared" si="20"/>
        <v>0</v>
      </c>
      <c r="ES60" s="562"/>
      <c r="ET60" s="563"/>
      <c r="EU60" s="513"/>
      <c r="EV60" s="398">
        <f t="shared" si="54"/>
        <v>43744</v>
      </c>
      <c r="EW60" s="404">
        <f t="shared" si="51"/>
        <v>43744</v>
      </c>
      <c r="EX60" s="185"/>
      <c r="EY60" s="417"/>
      <c r="EZ60" s="420"/>
      <c r="FA60" s="420"/>
      <c r="FB60" s="420"/>
      <c r="FC60" s="420"/>
      <c r="FD60" s="522">
        <f t="shared" si="75"/>
        <v>0</v>
      </c>
      <c r="FE60" s="474"/>
      <c r="FF60" s="449"/>
      <c r="FG60" s="449"/>
      <c r="FH60" s="449"/>
      <c r="FI60" s="449"/>
      <c r="FJ60" s="555"/>
      <c r="FK60" s="509">
        <f t="shared" si="22"/>
        <v>0</v>
      </c>
      <c r="FL60" s="474"/>
      <c r="FM60" s="449"/>
      <c r="FN60" s="449"/>
      <c r="FO60" s="449"/>
      <c r="FP60" s="449"/>
      <c r="FQ60" s="573"/>
      <c r="FR60" s="509">
        <f t="shared" si="23"/>
        <v>0</v>
      </c>
      <c r="FS60" s="417"/>
      <c r="FT60" s="420"/>
      <c r="FU60" s="420"/>
      <c r="FV60" s="420"/>
      <c r="FW60" s="420"/>
      <c r="FX60" s="449"/>
      <c r="FY60" s="449"/>
      <c r="FZ60" s="420"/>
      <c r="GA60" s="421"/>
      <c r="GB60" s="465"/>
      <c r="GC60" s="522">
        <f t="shared" si="24"/>
        <v>0</v>
      </c>
      <c r="GD60" s="185"/>
      <c r="GE60" s="579"/>
      <c r="GF60" s="588"/>
      <c r="GG60" s="593"/>
      <c r="GH60" s="599"/>
      <c r="GI60" s="608"/>
      <c r="GJ60" s="617"/>
      <c r="GK60" s="627"/>
      <c r="GL60" s="636"/>
      <c r="GM60" s="645"/>
      <c r="GN60" s="655"/>
      <c r="GO60" s="664"/>
      <c r="GP60" s="673"/>
      <c r="GQ60" s="680">
        <f t="shared" si="25"/>
        <v>0</v>
      </c>
      <c r="GR60" s="687">
        <f t="shared" si="76"/>
        <v>43744</v>
      </c>
      <c r="GS60" s="688">
        <f t="shared" si="77"/>
        <v>43744</v>
      </c>
      <c r="GT60" s="228"/>
      <c r="GU60" s="228"/>
      <c r="GV60" s="228"/>
      <c r="GW60" s="228"/>
      <c r="GX60" s="228"/>
      <c r="GY60" s="228"/>
      <c r="GZ60" s="228"/>
      <c r="HA60" s="228"/>
      <c r="HB60" s="228"/>
      <c r="HC60" s="228"/>
      <c r="HD60" s="228"/>
      <c r="HE60" s="228"/>
      <c r="HF60" s="228"/>
      <c r="HG60" s="228"/>
      <c r="HH60" s="228"/>
      <c r="HI60" s="228"/>
      <c r="HJ60" s="228"/>
      <c r="HK60" s="228"/>
      <c r="HL60" s="228"/>
      <c r="HM60" s="228"/>
      <c r="HN60" s="228"/>
      <c r="HO60" s="228"/>
      <c r="HP60" s="228"/>
      <c r="HQ60" s="228"/>
      <c r="HR60" s="228"/>
      <c r="HS60" s="228"/>
      <c r="HT60" s="228"/>
      <c r="HU60" s="228"/>
      <c r="HV60" s="228"/>
      <c r="HW60" s="228"/>
      <c r="HX60" s="228"/>
      <c r="HY60" s="228"/>
      <c r="HZ60" s="228"/>
      <c r="IA60" s="228"/>
      <c r="IB60" s="228"/>
      <c r="IC60" s="228"/>
      <c r="ID60" s="228"/>
      <c r="IE60" s="228"/>
      <c r="IF60" s="228"/>
      <c r="IG60" s="228"/>
      <c r="IH60" s="228"/>
      <c r="II60" s="228"/>
      <c r="IJ60" s="228"/>
      <c r="IK60" s="228"/>
      <c r="IL60" s="228"/>
      <c r="IM60" s="228"/>
      <c r="IN60" s="228"/>
      <c r="IO60" s="228"/>
      <c r="IP60" s="228"/>
      <c r="IQ60" s="228"/>
      <c r="IR60" s="228"/>
      <c r="IS60" s="228"/>
      <c r="IT60" s="228"/>
      <c r="IU60" s="228"/>
      <c r="IV60" s="228"/>
      <c r="IW60" s="228"/>
      <c r="IX60" s="228"/>
      <c r="IY60" s="228"/>
      <c r="IZ60" s="228"/>
      <c r="JA60" s="228"/>
      <c r="JB60" s="228"/>
      <c r="JC60" s="228"/>
      <c r="JD60" s="228"/>
      <c r="JE60" s="228"/>
      <c r="JF60" s="228"/>
      <c r="JG60" s="228"/>
      <c r="JH60" s="228"/>
      <c r="JI60" s="228"/>
      <c r="JJ60" s="228"/>
      <c r="JK60" s="228"/>
      <c r="JL60" s="228"/>
      <c r="JM60" s="228"/>
      <c r="JN60" s="228"/>
      <c r="JO60" s="228"/>
      <c r="JP60" s="228"/>
      <c r="JQ60" s="228"/>
      <c r="JR60" s="228"/>
      <c r="JS60" s="228"/>
      <c r="JT60" s="228"/>
      <c r="JU60" s="228"/>
      <c r="JV60" s="228"/>
    </row>
    <row r="61" spans="1:282" s="2" customFormat="1" ht="18" customHeight="1" x14ac:dyDescent="0.2">
      <c r="A61" s="175"/>
      <c r="B61" s="737"/>
      <c r="C61" s="786"/>
      <c r="D61" s="339"/>
      <c r="E61" s="1152"/>
      <c r="F61" s="235">
        <f t="shared" ref="F61" si="79">F60+1</f>
        <v>43745</v>
      </c>
      <c r="G61" s="317">
        <f t="shared" si="35"/>
        <v>43745</v>
      </c>
      <c r="H61" s="342"/>
      <c r="I61" s="1105"/>
      <c r="J61" s="1106"/>
      <c r="K61" s="1106"/>
      <c r="L61" s="1107"/>
      <c r="M61" s="751"/>
      <c r="N61" s="775"/>
      <c r="O61" s="763"/>
      <c r="P61" s="720"/>
      <c r="Q61" s="711"/>
      <c r="R61" s="879"/>
      <c r="S61" s="841"/>
      <c r="T61" s="810"/>
      <c r="U61" s="811"/>
      <c r="V61" s="812"/>
      <c r="W61" s="813"/>
      <c r="X61" s="814"/>
      <c r="Y61" s="885"/>
      <c r="Z61" s="72"/>
      <c r="AA61" s="367"/>
      <c r="AB61" s="320"/>
      <c r="AC61" s="320"/>
      <c r="AD61" s="320"/>
      <c r="AE61" s="320"/>
      <c r="AF61" s="320"/>
      <c r="AG61" s="320"/>
      <c r="AH61" s="320"/>
      <c r="AI61" s="320"/>
      <c r="AJ61" s="368"/>
      <c r="AK61" s="320"/>
      <c r="AL61" s="320"/>
      <c r="AM61" s="321"/>
      <c r="AN61" s="320"/>
      <c r="AO61" s="320"/>
      <c r="AP61" s="320"/>
      <c r="AQ61" s="181"/>
      <c r="AR61" s="320"/>
      <c r="AS61" s="320"/>
      <c r="AT61" s="181"/>
      <c r="AU61" s="320"/>
      <c r="AV61" s="320"/>
      <c r="AW61" s="320"/>
      <c r="AX61" s="320"/>
      <c r="AY61" s="368"/>
      <c r="AZ61" s="181"/>
      <c r="BA61" s="321"/>
      <c r="BB61" s="320"/>
      <c r="BC61" s="368"/>
      <c r="BD61" s="320"/>
      <c r="BE61" s="320"/>
      <c r="BF61" s="320"/>
      <c r="BG61" s="320"/>
      <c r="BH61" s="320"/>
      <c r="BI61" s="320"/>
      <c r="BJ61" s="320"/>
      <c r="BK61" s="320"/>
      <c r="BL61" s="320"/>
      <c r="BM61" s="320"/>
      <c r="BN61" s="320"/>
      <c r="BO61" s="320"/>
      <c r="BP61" s="320"/>
      <c r="BQ61" s="320"/>
      <c r="BR61" s="320"/>
      <c r="BS61" s="320"/>
      <c r="BT61" s="320"/>
      <c r="BU61" s="320"/>
      <c r="BV61" s="320"/>
      <c r="BW61" s="320"/>
      <c r="BX61" s="528"/>
      <c r="BY61" s="538">
        <f t="shared" si="16"/>
        <v>0</v>
      </c>
      <c r="BZ61" s="327"/>
      <c r="CA61" s="322"/>
      <c r="CB61" s="322"/>
      <c r="CC61" s="279"/>
      <c r="CD61" s="320"/>
      <c r="CE61" s="320"/>
      <c r="CF61" s="368"/>
      <c r="CG61" s="320"/>
      <c r="CH61" s="320"/>
      <c r="CI61" s="368"/>
      <c r="CJ61" s="320"/>
      <c r="CK61" s="320"/>
      <c r="CL61" s="368"/>
      <c r="CM61" s="320"/>
      <c r="CN61" s="320"/>
      <c r="CO61" s="320"/>
      <c r="CP61" s="320"/>
      <c r="CQ61" s="320"/>
      <c r="CR61" s="273"/>
      <c r="CS61" s="543"/>
      <c r="CT61" s="548">
        <f t="shared" si="17"/>
        <v>0</v>
      </c>
      <c r="CU61" s="417"/>
      <c r="CV61" s="418"/>
      <c r="CW61" s="419"/>
      <c r="CX61" s="420"/>
      <c r="CY61" s="420"/>
      <c r="CZ61" s="419"/>
      <c r="DA61" s="419"/>
      <c r="DB61" s="419"/>
      <c r="DC61" s="419"/>
      <c r="DD61" s="419"/>
      <c r="DE61" s="419"/>
      <c r="DF61" s="419"/>
      <c r="DG61" s="419"/>
      <c r="DH61" s="419"/>
      <c r="DI61" s="419"/>
      <c r="DJ61" s="420"/>
      <c r="DK61" s="420"/>
      <c r="DL61" s="420"/>
      <c r="DM61" s="420"/>
      <c r="DN61" s="420"/>
      <c r="DO61" s="420"/>
      <c r="DP61" s="420"/>
      <c r="DQ61" s="420"/>
      <c r="DR61" s="421"/>
      <c r="DS61" s="465"/>
      <c r="DT61" s="522">
        <f t="shared" si="18"/>
        <v>0</v>
      </c>
      <c r="DU61" s="417"/>
      <c r="DV61" s="420"/>
      <c r="DW61" s="420"/>
      <c r="DX61" s="420"/>
      <c r="DY61" s="420"/>
      <c r="DZ61" s="449"/>
      <c r="EA61" s="449"/>
      <c r="EB61" s="420"/>
      <c r="EC61" s="421"/>
      <c r="ED61" s="465"/>
      <c r="EE61" s="522">
        <f t="shared" si="19"/>
        <v>0</v>
      </c>
      <c r="EF61" s="417"/>
      <c r="EG61" s="420"/>
      <c r="EH61" s="420"/>
      <c r="EI61" s="420"/>
      <c r="EJ61" s="465"/>
      <c r="EK61" s="482"/>
      <c r="EL61" s="474"/>
      <c r="EM61" s="449"/>
      <c r="EN61" s="449"/>
      <c r="EO61" s="449"/>
      <c r="EP61" s="449"/>
      <c r="EQ61" s="501"/>
      <c r="ER61" s="509">
        <f t="shared" si="20"/>
        <v>0</v>
      </c>
      <c r="ES61" s="562"/>
      <c r="ET61" s="563"/>
      <c r="EU61" s="513"/>
      <c r="EV61" s="398">
        <f t="shared" si="54"/>
        <v>43745</v>
      </c>
      <c r="EW61" s="404">
        <f t="shared" si="51"/>
        <v>43745</v>
      </c>
      <c r="EX61" s="185"/>
      <c r="EY61" s="417"/>
      <c r="EZ61" s="420"/>
      <c r="FA61" s="420"/>
      <c r="FB61" s="420"/>
      <c r="FC61" s="420"/>
      <c r="FD61" s="522">
        <f t="shared" si="75"/>
        <v>0</v>
      </c>
      <c r="FE61" s="474"/>
      <c r="FF61" s="449"/>
      <c r="FG61" s="449"/>
      <c r="FH61" s="449"/>
      <c r="FI61" s="449"/>
      <c r="FJ61" s="555"/>
      <c r="FK61" s="509">
        <f t="shared" si="22"/>
        <v>0</v>
      </c>
      <c r="FL61" s="474"/>
      <c r="FM61" s="449"/>
      <c r="FN61" s="449"/>
      <c r="FO61" s="449"/>
      <c r="FP61" s="449"/>
      <c r="FQ61" s="573"/>
      <c r="FR61" s="509">
        <f t="shared" si="23"/>
        <v>0</v>
      </c>
      <c r="FS61" s="417"/>
      <c r="FT61" s="420"/>
      <c r="FU61" s="420"/>
      <c r="FV61" s="420"/>
      <c r="FW61" s="420"/>
      <c r="FX61" s="449"/>
      <c r="FY61" s="449"/>
      <c r="FZ61" s="420"/>
      <c r="GA61" s="421"/>
      <c r="GB61" s="465"/>
      <c r="GC61" s="522">
        <f t="shared" si="24"/>
        <v>0</v>
      </c>
      <c r="GD61" s="185"/>
      <c r="GE61" s="579"/>
      <c r="GF61" s="588"/>
      <c r="GG61" s="593"/>
      <c r="GH61" s="599"/>
      <c r="GI61" s="608"/>
      <c r="GJ61" s="617"/>
      <c r="GK61" s="627"/>
      <c r="GL61" s="636"/>
      <c r="GM61" s="645"/>
      <c r="GN61" s="655"/>
      <c r="GO61" s="664"/>
      <c r="GP61" s="673"/>
      <c r="GQ61" s="680">
        <f t="shared" si="25"/>
        <v>0</v>
      </c>
      <c r="GR61" s="687">
        <f t="shared" si="76"/>
        <v>43745</v>
      </c>
      <c r="GS61" s="688">
        <f t="shared" si="77"/>
        <v>43745</v>
      </c>
      <c r="GT61" s="228"/>
      <c r="GU61" s="228"/>
      <c r="GV61" s="228"/>
      <c r="GW61" s="228"/>
      <c r="GX61" s="228"/>
      <c r="GY61" s="228"/>
      <c r="GZ61" s="228"/>
      <c r="HA61" s="228"/>
      <c r="HB61" s="228"/>
      <c r="HC61" s="228"/>
      <c r="HD61" s="228"/>
      <c r="HE61" s="228"/>
      <c r="HF61" s="228"/>
      <c r="HG61" s="228"/>
      <c r="HH61" s="228"/>
      <c r="HI61" s="228"/>
      <c r="HJ61" s="228"/>
      <c r="HK61" s="228"/>
      <c r="HL61" s="228"/>
      <c r="HM61" s="228"/>
      <c r="HN61" s="228"/>
      <c r="HO61" s="228"/>
      <c r="HP61" s="228"/>
      <c r="HQ61" s="228"/>
      <c r="HR61" s="228"/>
      <c r="HS61" s="228"/>
      <c r="HT61" s="228"/>
      <c r="HU61" s="228"/>
      <c r="HV61" s="228"/>
      <c r="HW61" s="228"/>
      <c r="HX61" s="228"/>
      <c r="HY61" s="228"/>
      <c r="HZ61" s="228"/>
      <c r="IA61" s="228"/>
      <c r="IB61" s="228"/>
      <c r="IC61" s="228"/>
      <c r="ID61" s="228"/>
      <c r="IE61" s="228"/>
      <c r="IF61" s="228"/>
      <c r="IG61" s="228"/>
      <c r="IH61" s="228"/>
      <c r="II61" s="228"/>
      <c r="IJ61" s="228"/>
      <c r="IK61" s="228"/>
      <c r="IL61" s="228"/>
      <c r="IM61" s="228"/>
      <c r="IN61" s="228"/>
      <c r="IO61" s="228"/>
      <c r="IP61" s="228"/>
      <c r="IQ61" s="228"/>
      <c r="IR61" s="228"/>
      <c r="IS61" s="228"/>
      <c r="IT61" s="228"/>
      <c r="IU61" s="228"/>
      <c r="IV61" s="228"/>
      <c r="IW61" s="228"/>
      <c r="IX61" s="228"/>
      <c r="IY61" s="228"/>
      <c r="IZ61" s="228"/>
      <c r="JA61" s="228"/>
      <c r="JB61" s="228"/>
      <c r="JC61" s="228"/>
      <c r="JD61" s="228"/>
      <c r="JE61" s="228"/>
      <c r="JF61" s="228"/>
      <c r="JG61" s="228"/>
      <c r="JH61" s="228"/>
      <c r="JI61" s="228"/>
      <c r="JJ61" s="228"/>
      <c r="JK61" s="228"/>
      <c r="JL61" s="228"/>
      <c r="JM61" s="228"/>
      <c r="JN61" s="228"/>
      <c r="JO61" s="228"/>
      <c r="JP61" s="228"/>
      <c r="JQ61" s="228"/>
      <c r="JR61" s="228"/>
      <c r="JS61" s="228"/>
      <c r="JT61" s="228"/>
      <c r="JU61" s="228"/>
      <c r="JV61" s="228"/>
    </row>
    <row r="62" spans="1:282" s="171" customFormat="1" ht="18" customHeight="1" x14ac:dyDescent="0.2">
      <c r="A62" s="260"/>
      <c r="B62" s="283">
        <v>26</v>
      </c>
      <c r="C62" s="789"/>
      <c r="D62" s="1125">
        <v>6</v>
      </c>
      <c r="E62" s="1152"/>
      <c r="F62" s="313">
        <f t="shared" ref="F62" si="80">F61+1</f>
        <v>43746</v>
      </c>
      <c r="G62" s="336">
        <f t="shared" si="35"/>
        <v>43746</v>
      </c>
      <c r="H62" s="844"/>
      <c r="I62" s="983"/>
      <c r="J62" s="984"/>
      <c r="K62" s="984"/>
      <c r="L62" s="985"/>
      <c r="M62" s="753"/>
      <c r="N62" s="778"/>
      <c r="O62" s="760"/>
      <c r="P62" s="718"/>
      <c r="Q62" s="708"/>
      <c r="R62" s="876"/>
      <c r="S62" s="837"/>
      <c r="T62" s="791"/>
      <c r="U62" s="822"/>
      <c r="V62" s="793"/>
      <c r="W62" s="796"/>
      <c r="X62" s="795"/>
      <c r="Y62" s="872"/>
      <c r="Z62" s="91"/>
      <c r="AA62" s="363"/>
      <c r="AB62" s="314"/>
      <c r="AC62" s="314"/>
      <c r="AD62" s="314"/>
      <c r="AE62" s="314"/>
      <c r="AF62" s="314"/>
      <c r="AG62" s="314"/>
      <c r="AH62" s="314"/>
      <c r="AI62" s="314"/>
      <c r="AJ62" s="179"/>
      <c r="AK62" s="314"/>
      <c r="AL62" s="314"/>
      <c r="AM62" s="285"/>
      <c r="AN62" s="266"/>
      <c r="AO62" s="266"/>
      <c r="AP62" s="266"/>
      <c r="AQ62" s="180"/>
      <c r="AR62" s="266"/>
      <c r="AS62" s="266"/>
      <c r="AT62" s="180"/>
      <c r="AU62" s="266"/>
      <c r="AV62" s="266"/>
      <c r="AW62" s="266"/>
      <c r="AX62" s="266"/>
      <c r="AY62" s="179"/>
      <c r="AZ62" s="180"/>
      <c r="BA62" s="285"/>
      <c r="BB62" s="266"/>
      <c r="BC62" s="179"/>
      <c r="BD62" s="266"/>
      <c r="BE62" s="266"/>
      <c r="BF62" s="266"/>
      <c r="BG62" s="266"/>
      <c r="BH62" s="266"/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/>
      <c r="BU62" s="266"/>
      <c r="BV62" s="437"/>
      <c r="BW62" s="437"/>
      <c r="BX62" s="527"/>
      <c r="BY62" s="540">
        <f t="shared" si="16"/>
        <v>0</v>
      </c>
      <c r="BZ62" s="330"/>
      <c r="CA62" s="262"/>
      <c r="CB62" s="262"/>
      <c r="CC62" s="280"/>
      <c r="CD62" s="266"/>
      <c r="CE62" s="266"/>
      <c r="CF62" s="179"/>
      <c r="CG62" s="266"/>
      <c r="CH62" s="266"/>
      <c r="CI62" s="179"/>
      <c r="CJ62" s="266"/>
      <c r="CK62" s="266"/>
      <c r="CL62" s="179"/>
      <c r="CM62" s="266"/>
      <c r="CN62" s="266"/>
      <c r="CO62" s="266"/>
      <c r="CP62" s="266"/>
      <c r="CQ62" s="266"/>
      <c r="CR62" s="229"/>
      <c r="CS62" s="542"/>
      <c r="CT62" s="547">
        <f t="shared" si="17"/>
        <v>0</v>
      </c>
      <c r="CU62" s="411"/>
      <c r="CV62" s="412"/>
      <c r="CW62" s="413"/>
      <c r="CX62" s="413"/>
      <c r="CY62" s="413"/>
      <c r="CZ62" s="413"/>
      <c r="DA62" s="413"/>
      <c r="DB62" s="413"/>
      <c r="DC62" s="413"/>
      <c r="DD62" s="413"/>
      <c r="DE62" s="413"/>
      <c r="DF62" s="413"/>
      <c r="DG62" s="413"/>
      <c r="DH62" s="413"/>
      <c r="DI62" s="413"/>
      <c r="DJ62" s="413"/>
      <c r="DK62" s="413"/>
      <c r="DL62" s="413"/>
      <c r="DM62" s="413"/>
      <c r="DN62" s="413"/>
      <c r="DO62" s="413"/>
      <c r="DP62" s="413"/>
      <c r="DQ62" s="413"/>
      <c r="DR62" s="416"/>
      <c r="DS62" s="464"/>
      <c r="DT62" s="522">
        <f t="shared" si="18"/>
        <v>0</v>
      </c>
      <c r="DU62" s="411"/>
      <c r="DV62" s="413"/>
      <c r="DW62" s="413"/>
      <c r="DX62" s="413"/>
      <c r="DY62" s="413"/>
      <c r="DZ62" s="448"/>
      <c r="EA62" s="448"/>
      <c r="EB62" s="413"/>
      <c r="EC62" s="416"/>
      <c r="ED62" s="464"/>
      <c r="EE62" s="522">
        <f t="shared" si="19"/>
        <v>0</v>
      </c>
      <c r="EF62" s="411"/>
      <c r="EG62" s="413"/>
      <c r="EH62" s="413"/>
      <c r="EI62" s="413"/>
      <c r="EJ62" s="464"/>
      <c r="EK62" s="481"/>
      <c r="EL62" s="473"/>
      <c r="EM62" s="448"/>
      <c r="EN62" s="448"/>
      <c r="EO62" s="448"/>
      <c r="EP62" s="448"/>
      <c r="EQ62" s="500"/>
      <c r="ER62" s="509">
        <f t="shared" si="20"/>
        <v>0</v>
      </c>
      <c r="ES62" s="560"/>
      <c r="ET62" s="561"/>
      <c r="EU62" s="512" t="str">
        <f t="shared" ref="EU62" si="81">IF(SUM(ES62:ET62)=0,"",SUM(ES62:ET62))</f>
        <v/>
      </c>
      <c r="EV62" s="397">
        <f t="shared" si="54"/>
        <v>43746</v>
      </c>
      <c r="EW62" s="403">
        <f t="shared" si="51"/>
        <v>43746</v>
      </c>
      <c r="EX62" s="185"/>
      <c r="EY62" s="411"/>
      <c r="EZ62" s="413"/>
      <c r="FA62" s="413"/>
      <c r="FB62" s="413"/>
      <c r="FC62" s="413"/>
      <c r="FD62" s="522">
        <f t="shared" si="75"/>
        <v>0</v>
      </c>
      <c r="FE62" s="473"/>
      <c r="FF62" s="448"/>
      <c r="FG62" s="448"/>
      <c r="FH62" s="448"/>
      <c r="FI62" s="448"/>
      <c r="FJ62" s="554"/>
      <c r="FK62" s="509">
        <f t="shared" si="22"/>
        <v>0</v>
      </c>
      <c r="FL62" s="473"/>
      <c r="FM62" s="448"/>
      <c r="FN62" s="448"/>
      <c r="FO62" s="448"/>
      <c r="FP62" s="448"/>
      <c r="FQ62" s="572"/>
      <c r="FR62" s="509">
        <f t="shared" si="23"/>
        <v>0</v>
      </c>
      <c r="FS62" s="411"/>
      <c r="FT62" s="413"/>
      <c r="FU62" s="413"/>
      <c r="FV62" s="413"/>
      <c r="FW62" s="413"/>
      <c r="FX62" s="448"/>
      <c r="FY62" s="448"/>
      <c r="FZ62" s="413"/>
      <c r="GA62" s="416"/>
      <c r="GB62" s="464"/>
      <c r="GC62" s="522">
        <f t="shared" si="24"/>
        <v>0</v>
      </c>
      <c r="GD62" s="185"/>
      <c r="GE62" s="583"/>
      <c r="GF62" s="587"/>
      <c r="GG62" s="592"/>
      <c r="GH62" s="602"/>
      <c r="GI62" s="606"/>
      <c r="GJ62" s="615"/>
      <c r="GK62" s="625"/>
      <c r="GL62" s="634"/>
      <c r="GM62" s="644"/>
      <c r="GN62" s="653"/>
      <c r="GO62" s="662"/>
      <c r="GP62" s="672"/>
      <c r="GQ62" s="680">
        <f t="shared" si="25"/>
        <v>0</v>
      </c>
      <c r="GR62" s="685">
        <f t="shared" si="76"/>
        <v>43746</v>
      </c>
      <c r="GS62" s="686">
        <f t="shared" si="77"/>
        <v>43746</v>
      </c>
      <c r="GT62" s="227"/>
      <c r="GU62" s="227"/>
      <c r="GV62" s="227"/>
      <c r="GW62" s="227"/>
      <c r="GX62" s="227"/>
      <c r="GY62" s="227"/>
      <c r="GZ62" s="227"/>
      <c r="HA62" s="227"/>
      <c r="HB62" s="227"/>
      <c r="HC62" s="227"/>
      <c r="HD62" s="227"/>
      <c r="HE62" s="227"/>
      <c r="HF62" s="227"/>
      <c r="HG62" s="227"/>
      <c r="HH62" s="227"/>
      <c r="HI62" s="227"/>
      <c r="HJ62" s="227"/>
      <c r="HK62" s="227"/>
      <c r="HL62" s="227"/>
      <c r="HM62" s="227"/>
      <c r="HN62" s="227"/>
      <c r="HO62" s="227"/>
      <c r="HP62" s="227"/>
      <c r="HQ62" s="227"/>
      <c r="HR62" s="227"/>
      <c r="HS62" s="227"/>
      <c r="HT62" s="227"/>
      <c r="HU62" s="227"/>
      <c r="HV62" s="227"/>
      <c r="HW62" s="227"/>
      <c r="HX62" s="227"/>
      <c r="HY62" s="227"/>
      <c r="HZ62" s="227"/>
      <c r="IA62" s="227"/>
      <c r="IB62" s="227"/>
      <c r="IC62" s="227"/>
      <c r="ID62" s="227"/>
      <c r="IE62" s="227"/>
      <c r="IF62" s="227"/>
      <c r="IG62" s="227"/>
      <c r="IH62" s="227"/>
      <c r="II62" s="227"/>
      <c r="IJ62" s="227"/>
      <c r="IK62" s="227"/>
      <c r="IL62" s="227"/>
      <c r="IM62" s="227"/>
      <c r="IN62" s="227"/>
      <c r="IO62" s="227"/>
      <c r="IP62" s="227"/>
      <c r="IQ62" s="227"/>
      <c r="IR62" s="227"/>
      <c r="IS62" s="227"/>
      <c r="IT62" s="227"/>
      <c r="IU62" s="227"/>
      <c r="IV62" s="227"/>
      <c r="IW62" s="227"/>
      <c r="IX62" s="227"/>
      <c r="IY62" s="227"/>
      <c r="IZ62" s="227"/>
      <c r="JA62" s="227"/>
      <c r="JB62" s="227"/>
      <c r="JC62" s="227"/>
      <c r="JD62" s="227"/>
      <c r="JE62" s="227"/>
      <c r="JF62" s="227"/>
      <c r="JG62" s="227"/>
      <c r="JH62" s="227"/>
      <c r="JI62" s="227"/>
      <c r="JJ62" s="227"/>
      <c r="JK62" s="227"/>
      <c r="JL62" s="227"/>
      <c r="JM62" s="227"/>
      <c r="JN62" s="227"/>
      <c r="JO62" s="227"/>
      <c r="JP62" s="227"/>
      <c r="JQ62" s="227"/>
      <c r="JR62" s="227"/>
      <c r="JS62" s="227"/>
      <c r="JT62" s="227"/>
      <c r="JU62" s="227"/>
      <c r="JV62" s="227"/>
    </row>
    <row r="63" spans="1:282" s="171" customFormat="1" ht="18" customHeight="1" x14ac:dyDescent="0.2">
      <c r="A63" s="260"/>
      <c r="B63" s="283">
        <v>27</v>
      </c>
      <c r="C63" s="789"/>
      <c r="D63" s="1120"/>
      <c r="E63" s="1152"/>
      <c r="F63" s="313">
        <f t="shared" ref="F63" si="82">F62+1</f>
        <v>43747</v>
      </c>
      <c r="G63" s="336">
        <f t="shared" si="35"/>
        <v>43747</v>
      </c>
      <c r="H63" s="845"/>
      <c r="I63" s="861"/>
      <c r="J63" s="851"/>
      <c r="K63" s="851"/>
      <c r="L63" s="852"/>
      <c r="M63" s="754"/>
      <c r="N63" s="779"/>
      <c r="O63" s="766"/>
      <c r="P63" s="718"/>
      <c r="Q63" s="707"/>
      <c r="R63" s="875"/>
      <c r="S63" s="840"/>
      <c r="T63" s="808"/>
      <c r="U63" s="823"/>
      <c r="V63" s="824"/>
      <c r="W63" s="796"/>
      <c r="X63" s="795"/>
      <c r="Y63" s="872"/>
      <c r="Z63" s="172"/>
      <c r="AA63" s="363"/>
      <c r="AB63" s="314"/>
      <c r="AC63" s="314"/>
      <c r="AD63" s="314"/>
      <c r="AE63" s="314"/>
      <c r="AF63" s="314"/>
      <c r="AG63" s="314"/>
      <c r="AH63" s="314"/>
      <c r="AI63" s="314"/>
      <c r="AJ63" s="262"/>
      <c r="AK63" s="314"/>
      <c r="AL63" s="314"/>
      <c r="AM63" s="285"/>
      <c r="AN63" s="314"/>
      <c r="AO63" s="314"/>
      <c r="AP63" s="314"/>
      <c r="AQ63" s="365"/>
      <c r="AR63" s="314"/>
      <c r="AS63" s="314"/>
      <c r="AT63" s="365"/>
      <c r="AU63" s="314"/>
      <c r="AV63" s="314"/>
      <c r="AW63" s="314"/>
      <c r="AX63" s="314"/>
      <c r="AY63" s="314"/>
      <c r="AZ63" s="365"/>
      <c r="BA63" s="285"/>
      <c r="BB63" s="314"/>
      <c r="BC63" s="314"/>
      <c r="BD63" s="314"/>
      <c r="BE63" s="314"/>
      <c r="BF63" s="314"/>
      <c r="BG63" s="314"/>
      <c r="BH63" s="314"/>
      <c r="BI63" s="314"/>
      <c r="BJ63" s="314"/>
      <c r="BK63" s="314"/>
      <c r="BL63" s="314"/>
      <c r="BM63" s="314"/>
      <c r="BN63" s="314"/>
      <c r="BO63" s="314"/>
      <c r="BP63" s="314"/>
      <c r="BQ63" s="314"/>
      <c r="BR63" s="314"/>
      <c r="BS63" s="314"/>
      <c r="BT63" s="314"/>
      <c r="BU63" s="314"/>
      <c r="BV63" s="314"/>
      <c r="BW63" s="314"/>
      <c r="BX63" s="526"/>
      <c r="BY63" s="537">
        <f t="shared" si="16"/>
        <v>0</v>
      </c>
      <c r="BZ63" s="363"/>
      <c r="CA63" s="263"/>
      <c r="CB63" s="263"/>
      <c r="CC63" s="366"/>
      <c r="CD63" s="314"/>
      <c r="CE63" s="314"/>
      <c r="CF63" s="314"/>
      <c r="CG63" s="314"/>
      <c r="CH63" s="314"/>
      <c r="CI63" s="314"/>
      <c r="CJ63" s="314"/>
      <c r="CK63" s="314"/>
      <c r="CL63" s="314"/>
      <c r="CM63" s="314"/>
      <c r="CN63" s="314"/>
      <c r="CO63" s="314"/>
      <c r="CP63" s="314"/>
      <c r="CQ63" s="314"/>
      <c r="CR63" s="272"/>
      <c r="CS63" s="529"/>
      <c r="CT63" s="548">
        <f t="shared" si="17"/>
        <v>0</v>
      </c>
      <c r="CU63" s="411"/>
      <c r="CV63" s="412"/>
      <c r="CW63" s="413"/>
      <c r="CX63" s="413"/>
      <c r="CY63" s="413"/>
      <c r="CZ63" s="413"/>
      <c r="DA63" s="413"/>
      <c r="DB63" s="413"/>
      <c r="DC63" s="413"/>
      <c r="DD63" s="413"/>
      <c r="DE63" s="413"/>
      <c r="DF63" s="413"/>
      <c r="DG63" s="413"/>
      <c r="DH63" s="413"/>
      <c r="DI63" s="413"/>
      <c r="DJ63" s="413"/>
      <c r="DK63" s="413"/>
      <c r="DL63" s="413"/>
      <c r="DM63" s="413"/>
      <c r="DN63" s="413"/>
      <c r="DO63" s="413"/>
      <c r="DP63" s="413"/>
      <c r="DQ63" s="413"/>
      <c r="DR63" s="416"/>
      <c r="DS63" s="464"/>
      <c r="DT63" s="522">
        <f t="shared" si="18"/>
        <v>0</v>
      </c>
      <c r="DU63" s="411"/>
      <c r="DV63" s="413"/>
      <c r="DW63" s="413"/>
      <c r="DX63" s="413"/>
      <c r="DY63" s="413"/>
      <c r="DZ63" s="448"/>
      <c r="EA63" s="448"/>
      <c r="EB63" s="413"/>
      <c r="EC63" s="416"/>
      <c r="ED63" s="464"/>
      <c r="EE63" s="522">
        <f t="shared" si="19"/>
        <v>0</v>
      </c>
      <c r="EF63" s="411"/>
      <c r="EG63" s="413"/>
      <c r="EH63" s="413"/>
      <c r="EI63" s="413"/>
      <c r="EJ63" s="464"/>
      <c r="EK63" s="481"/>
      <c r="EL63" s="473"/>
      <c r="EM63" s="448"/>
      <c r="EN63" s="448"/>
      <c r="EO63" s="448"/>
      <c r="EP63" s="448"/>
      <c r="EQ63" s="500"/>
      <c r="ER63" s="509">
        <f t="shared" si="20"/>
        <v>0</v>
      </c>
      <c r="ES63" s="560"/>
      <c r="ET63" s="561"/>
      <c r="EU63" s="512" t="str">
        <f t="shared" ref="EU63" si="83">IF(SUM(ES63:ET63)=0,"",SUM(ES63:ET63))</f>
        <v/>
      </c>
      <c r="EV63" s="396">
        <f t="shared" si="54"/>
        <v>43747</v>
      </c>
      <c r="EW63" s="402">
        <f t="shared" si="51"/>
        <v>43747</v>
      </c>
      <c r="EX63" s="173"/>
      <c r="EY63" s="411"/>
      <c r="EZ63" s="413"/>
      <c r="FA63" s="413"/>
      <c r="FB63" s="413"/>
      <c r="FC63" s="413"/>
      <c r="FD63" s="522">
        <f t="shared" si="75"/>
        <v>0</v>
      </c>
      <c r="FE63" s="473"/>
      <c r="FF63" s="448"/>
      <c r="FG63" s="448"/>
      <c r="FH63" s="448"/>
      <c r="FI63" s="448"/>
      <c r="FJ63" s="554"/>
      <c r="FK63" s="509">
        <f t="shared" si="22"/>
        <v>0</v>
      </c>
      <c r="FL63" s="473"/>
      <c r="FM63" s="448"/>
      <c r="FN63" s="448"/>
      <c r="FO63" s="448"/>
      <c r="FP63" s="448"/>
      <c r="FQ63" s="572"/>
      <c r="FR63" s="509">
        <f t="shared" si="23"/>
        <v>0</v>
      </c>
      <c r="FS63" s="411"/>
      <c r="FT63" s="413"/>
      <c r="FU63" s="413"/>
      <c r="FV63" s="413"/>
      <c r="FW63" s="413"/>
      <c r="FX63" s="448"/>
      <c r="FY63" s="448"/>
      <c r="FZ63" s="413"/>
      <c r="GA63" s="416"/>
      <c r="GB63" s="464"/>
      <c r="GC63" s="522">
        <f t="shared" si="24"/>
        <v>0</v>
      </c>
      <c r="GD63" s="173"/>
      <c r="GE63" s="578"/>
      <c r="GF63" s="587"/>
      <c r="GG63" s="592"/>
      <c r="GH63" s="598"/>
      <c r="GI63" s="607"/>
      <c r="GJ63" s="616"/>
      <c r="GK63" s="626"/>
      <c r="GL63" s="635"/>
      <c r="GM63" s="643"/>
      <c r="GN63" s="654"/>
      <c r="GO63" s="663"/>
      <c r="GP63" s="671"/>
      <c r="GQ63" s="680">
        <f t="shared" si="25"/>
        <v>0</v>
      </c>
      <c r="GR63" s="683">
        <f t="shared" si="76"/>
        <v>43747</v>
      </c>
      <c r="GS63" s="684">
        <f t="shared" si="77"/>
        <v>43747</v>
      </c>
      <c r="GT63" s="227"/>
      <c r="GU63" s="227"/>
      <c r="GV63" s="227"/>
      <c r="GW63" s="227"/>
      <c r="GX63" s="227"/>
      <c r="GY63" s="227"/>
      <c r="GZ63" s="227"/>
      <c r="HA63" s="227"/>
      <c r="HB63" s="227"/>
      <c r="HC63" s="227"/>
      <c r="HD63" s="227"/>
      <c r="HE63" s="227"/>
      <c r="HF63" s="227"/>
      <c r="HG63" s="227"/>
      <c r="HH63" s="227"/>
      <c r="HI63" s="227"/>
      <c r="HJ63" s="227"/>
      <c r="HK63" s="227"/>
      <c r="HL63" s="227"/>
      <c r="HM63" s="227"/>
      <c r="HN63" s="227"/>
      <c r="HO63" s="227"/>
      <c r="HP63" s="227"/>
      <c r="HQ63" s="227"/>
      <c r="HR63" s="227"/>
      <c r="HS63" s="227"/>
      <c r="HT63" s="227"/>
      <c r="HU63" s="227"/>
      <c r="HV63" s="227"/>
      <c r="HW63" s="227"/>
      <c r="HX63" s="227"/>
      <c r="HY63" s="227"/>
      <c r="HZ63" s="227"/>
      <c r="IA63" s="227"/>
      <c r="IB63" s="227"/>
      <c r="IC63" s="227"/>
      <c r="ID63" s="227"/>
      <c r="IE63" s="227"/>
      <c r="IF63" s="227"/>
      <c r="IG63" s="227"/>
      <c r="IH63" s="227"/>
      <c r="II63" s="227"/>
      <c r="IJ63" s="227"/>
      <c r="IK63" s="227"/>
      <c r="IL63" s="227"/>
      <c r="IM63" s="227"/>
      <c r="IN63" s="227"/>
      <c r="IO63" s="227"/>
      <c r="IP63" s="227"/>
      <c r="IQ63" s="227"/>
      <c r="IR63" s="227"/>
      <c r="IS63" s="227"/>
      <c r="IT63" s="227"/>
      <c r="IU63" s="227"/>
      <c r="IV63" s="227"/>
      <c r="IW63" s="227"/>
      <c r="IX63" s="227"/>
      <c r="IY63" s="227"/>
      <c r="IZ63" s="227"/>
      <c r="JA63" s="227"/>
      <c r="JB63" s="227"/>
      <c r="JC63" s="227"/>
      <c r="JD63" s="227"/>
      <c r="JE63" s="227"/>
      <c r="JF63" s="227"/>
      <c r="JG63" s="227"/>
      <c r="JH63" s="227"/>
      <c r="JI63" s="227"/>
      <c r="JJ63" s="227"/>
      <c r="JK63" s="227"/>
      <c r="JL63" s="227"/>
      <c r="JM63" s="227"/>
      <c r="JN63" s="227"/>
      <c r="JO63" s="227"/>
      <c r="JP63" s="227"/>
      <c r="JQ63" s="227"/>
      <c r="JR63" s="227"/>
      <c r="JS63" s="227"/>
      <c r="JT63" s="227"/>
      <c r="JU63" s="227"/>
      <c r="JV63" s="227"/>
    </row>
    <row r="64" spans="1:282" s="2" customFormat="1" ht="18" customHeight="1" x14ac:dyDescent="0.2">
      <c r="A64" s="175"/>
      <c r="B64" s="283">
        <v>28</v>
      </c>
      <c r="C64" s="789"/>
      <c r="D64" s="1120"/>
      <c r="E64" s="1152"/>
      <c r="F64" s="313">
        <f t="shared" ref="F64" si="84">F63+1</f>
        <v>43748</v>
      </c>
      <c r="G64" s="336">
        <f t="shared" si="35"/>
        <v>43748</v>
      </c>
      <c r="H64" s="844"/>
      <c r="I64" s="992"/>
      <c r="J64" s="993"/>
      <c r="K64" s="993"/>
      <c r="L64" s="994"/>
      <c r="M64" s="748"/>
      <c r="N64" s="773"/>
      <c r="O64" s="760"/>
      <c r="P64" s="718"/>
      <c r="Q64" s="708"/>
      <c r="R64" s="876"/>
      <c r="S64" s="840"/>
      <c r="T64" s="808"/>
      <c r="U64" s="807"/>
      <c r="V64" s="793"/>
      <c r="W64" s="796"/>
      <c r="X64" s="795"/>
      <c r="Y64" s="872"/>
      <c r="Z64" s="72"/>
      <c r="AA64" s="361"/>
      <c r="AB64" s="182"/>
      <c r="AC64" s="182"/>
      <c r="AD64" s="182"/>
      <c r="AE64" s="182"/>
      <c r="AF64" s="314"/>
      <c r="AG64" s="314"/>
      <c r="AH64" s="314"/>
      <c r="AI64" s="314"/>
      <c r="AJ64" s="262"/>
      <c r="AK64" s="314"/>
      <c r="AL64" s="314"/>
      <c r="AM64" s="285"/>
      <c r="AN64" s="266"/>
      <c r="AO64" s="266"/>
      <c r="AP64" s="266"/>
      <c r="AQ64" s="262"/>
      <c r="AR64" s="314"/>
      <c r="AS64" s="314"/>
      <c r="AT64" s="262"/>
      <c r="AU64" s="314"/>
      <c r="AV64" s="314"/>
      <c r="AW64" s="314"/>
      <c r="AX64" s="314"/>
      <c r="AY64" s="262"/>
      <c r="AZ64" s="262"/>
      <c r="BA64" s="285"/>
      <c r="BB64" s="314"/>
      <c r="BC64" s="262"/>
      <c r="BD64" s="314"/>
      <c r="BE64" s="314"/>
      <c r="BF64" s="314"/>
      <c r="BG64" s="314"/>
      <c r="BH64" s="314"/>
      <c r="BI64" s="314"/>
      <c r="BJ64" s="314"/>
      <c r="BK64" s="314"/>
      <c r="BL64" s="314"/>
      <c r="BM64" s="314"/>
      <c r="BN64" s="314"/>
      <c r="BO64" s="314"/>
      <c r="BP64" s="314"/>
      <c r="BQ64" s="314"/>
      <c r="BR64" s="314"/>
      <c r="BS64" s="314"/>
      <c r="BT64" s="314"/>
      <c r="BU64" s="314"/>
      <c r="BV64" s="314"/>
      <c r="BW64" s="314"/>
      <c r="BX64" s="526"/>
      <c r="BY64" s="536">
        <f t="shared" si="16"/>
        <v>0</v>
      </c>
      <c r="BZ64" s="326"/>
      <c r="CA64" s="262"/>
      <c r="CB64" s="262"/>
      <c r="CC64" s="362"/>
      <c r="CD64" s="266"/>
      <c r="CE64" s="266"/>
      <c r="CF64" s="262"/>
      <c r="CG64" s="266"/>
      <c r="CH64" s="314"/>
      <c r="CI64" s="262"/>
      <c r="CJ64" s="266"/>
      <c r="CK64" s="314"/>
      <c r="CL64" s="262"/>
      <c r="CM64" s="314"/>
      <c r="CN64" s="314"/>
      <c r="CO64" s="314"/>
      <c r="CP64" s="314"/>
      <c r="CQ64" s="314"/>
      <c r="CR64" s="274"/>
      <c r="CS64" s="542"/>
      <c r="CT64" s="547">
        <f t="shared" si="17"/>
        <v>0</v>
      </c>
      <c r="CU64" s="411"/>
      <c r="CV64" s="412"/>
      <c r="CW64" s="413"/>
      <c r="CX64" s="413"/>
      <c r="CY64" s="413"/>
      <c r="CZ64" s="413"/>
      <c r="DA64" s="413"/>
      <c r="DB64" s="413"/>
      <c r="DC64" s="413"/>
      <c r="DD64" s="413"/>
      <c r="DE64" s="413"/>
      <c r="DF64" s="413"/>
      <c r="DG64" s="413"/>
      <c r="DH64" s="413"/>
      <c r="DI64" s="413"/>
      <c r="DJ64" s="413"/>
      <c r="DK64" s="413"/>
      <c r="DL64" s="413"/>
      <c r="DM64" s="413"/>
      <c r="DN64" s="413"/>
      <c r="DO64" s="413"/>
      <c r="DP64" s="413"/>
      <c r="DQ64" s="413"/>
      <c r="DR64" s="416"/>
      <c r="DS64" s="464"/>
      <c r="DT64" s="522">
        <f t="shared" si="18"/>
        <v>0</v>
      </c>
      <c r="DU64" s="411"/>
      <c r="DV64" s="413"/>
      <c r="DW64" s="413"/>
      <c r="DX64" s="413"/>
      <c r="DY64" s="413"/>
      <c r="DZ64" s="448"/>
      <c r="EA64" s="448"/>
      <c r="EB64" s="413"/>
      <c r="EC64" s="416"/>
      <c r="ED64" s="464"/>
      <c r="EE64" s="522">
        <f t="shared" si="19"/>
        <v>0</v>
      </c>
      <c r="EF64" s="411"/>
      <c r="EG64" s="413"/>
      <c r="EH64" s="413"/>
      <c r="EI64" s="413"/>
      <c r="EJ64" s="464"/>
      <c r="EK64" s="481"/>
      <c r="EL64" s="473"/>
      <c r="EM64" s="448"/>
      <c r="EN64" s="448"/>
      <c r="EO64" s="448"/>
      <c r="EP64" s="448"/>
      <c r="EQ64" s="500"/>
      <c r="ER64" s="509">
        <f t="shared" si="20"/>
        <v>0</v>
      </c>
      <c r="ES64" s="560"/>
      <c r="ET64" s="561"/>
      <c r="EU64" s="512" t="str">
        <f t="shared" ref="EU64" si="85">IF(SUM(ES64:ET64)=0,"",SUM(ES64:ET64))</f>
        <v/>
      </c>
      <c r="EV64" s="397">
        <f t="shared" si="54"/>
        <v>43748</v>
      </c>
      <c r="EW64" s="403">
        <f t="shared" si="51"/>
        <v>43748</v>
      </c>
      <c r="EX64" s="185"/>
      <c r="EY64" s="411"/>
      <c r="EZ64" s="413"/>
      <c r="FA64" s="413"/>
      <c r="FB64" s="413"/>
      <c r="FC64" s="413"/>
      <c r="FD64" s="522">
        <f t="shared" si="75"/>
        <v>0</v>
      </c>
      <c r="FE64" s="473"/>
      <c r="FF64" s="448"/>
      <c r="FG64" s="448"/>
      <c r="FH64" s="448"/>
      <c r="FI64" s="448"/>
      <c r="FJ64" s="554"/>
      <c r="FK64" s="509">
        <f t="shared" si="22"/>
        <v>0</v>
      </c>
      <c r="FL64" s="473"/>
      <c r="FM64" s="448"/>
      <c r="FN64" s="448"/>
      <c r="FO64" s="448"/>
      <c r="FP64" s="448"/>
      <c r="FQ64" s="572"/>
      <c r="FR64" s="509">
        <f t="shared" si="23"/>
        <v>0</v>
      </c>
      <c r="FS64" s="411"/>
      <c r="FT64" s="413"/>
      <c r="FU64" s="413"/>
      <c r="FV64" s="413"/>
      <c r="FW64" s="413"/>
      <c r="FX64" s="448"/>
      <c r="FY64" s="448"/>
      <c r="FZ64" s="413"/>
      <c r="GA64" s="416"/>
      <c r="GB64" s="464"/>
      <c r="GC64" s="522">
        <f t="shared" si="24"/>
        <v>0</v>
      </c>
      <c r="GD64" s="185"/>
      <c r="GE64" s="577"/>
      <c r="GF64" s="587"/>
      <c r="GG64" s="592"/>
      <c r="GH64" s="597"/>
      <c r="GI64" s="606"/>
      <c r="GJ64" s="615"/>
      <c r="GK64" s="624"/>
      <c r="GL64" s="634"/>
      <c r="GM64" s="643"/>
      <c r="GN64" s="652"/>
      <c r="GO64" s="662"/>
      <c r="GP64" s="671"/>
      <c r="GQ64" s="680">
        <f t="shared" si="25"/>
        <v>0</v>
      </c>
      <c r="GR64" s="685">
        <f t="shared" si="76"/>
        <v>43748</v>
      </c>
      <c r="GS64" s="686">
        <f t="shared" si="77"/>
        <v>43748</v>
      </c>
      <c r="GT64" s="228"/>
      <c r="GU64" s="228"/>
      <c r="GV64" s="228"/>
      <c r="GW64" s="228"/>
      <c r="GX64" s="228"/>
      <c r="GY64" s="228"/>
      <c r="GZ64" s="228"/>
      <c r="HA64" s="228"/>
      <c r="HB64" s="228"/>
      <c r="HC64" s="228"/>
      <c r="HD64" s="228"/>
      <c r="HE64" s="228"/>
      <c r="HF64" s="228"/>
      <c r="HG64" s="228"/>
      <c r="HH64" s="228"/>
      <c r="HI64" s="228"/>
      <c r="HJ64" s="228"/>
      <c r="HK64" s="228"/>
      <c r="HL64" s="228"/>
      <c r="HM64" s="228"/>
      <c r="HN64" s="228"/>
      <c r="HO64" s="228"/>
      <c r="HP64" s="228"/>
      <c r="HQ64" s="228"/>
      <c r="HR64" s="228"/>
      <c r="HS64" s="228"/>
      <c r="HT64" s="228"/>
      <c r="HU64" s="228"/>
      <c r="HV64" s="228"/>
      <c r="HW64" s="228"/>
      <c r="HX64" s="228"/>
      <c r="HY64" s="228"/>
      <c r="HZ64" s="228"/>
      <c r="IA64" s="228"/>
      <c r="IB64" s="228"/>
      <c r="IC64" s="228"/>
      <c r="ID64" s="228"/>
      <c r="IE64" s="228"/>
      <c r="IF64" s="228"/>
      <c r="IG64" s="228"/>
      <c r="IH64" s="228"/>
      <c r="II64" s="228"/>
      <c r="IJ64" s="228"/>
      <c r="IK64" s="228"/>
      <c r="IL64" s="228"/>
      <c r="IM64" s="228"/>
      <c r="IN64" s="228"/>
      <c r="IO64" s="228"/>
      <c r="IP64" s="228"/>
      <c r="IQ64" s="228"/>
      <c r="IR64" s="228"/>
      <c r="IS64" s="228"/>
      <c r="IT64" s="228"/>
      <c r="IU64" s="228"/>
      <c r="IV64" s="228"/>
      <c r="IW64" s="228"/>
      <c r="IX64" s="228"/>
      <c r="IY64" s="228"/>
      <c r="IZ64" s="228"/>
      <c r="JA64" s="228"/>
      <c r="JB64" s="228"/>
      <c r="JC64" s="228"/>
      <c r="JD64" s="228"/>
      <c r="JE64" s="228"/>
      <c r="JF64" s="228"/>
      <c r="JG64" s="228"/>
      <c r="JH64" s="228"/>
      <c r="JI64" s="228"/>
      <c r="JJ64" s="228"/>
      <c r="JK64" s="228"/>
      <c r="JL64" s="228"/>
      <c r="JM64" s="228"/>
      <c r="JN64" s="228"/>
      <c r="JO64" s="228"/>
      <c r="JP64" s="228"/>
      <c r="JQ64" s="228"/>
      <c r="JR64" s="228"/>
      <c r="JS64" s="228"/>
      <c r="JT64" s="228"/>
      <c r="JU64" s="228"/>
      <c r="JV64" s="228"/>
    </row>
    <row r="65" spans="1:282" s="2" customFormat="1" ht="18" customHeight="1" x14ac:dyDescent="0.2">
      <c r="A65" s="175"/>
      <c r="B65" s="283">
        <v>29</v>
      </c>
      <c r="C65" s="789"/>
      <c r="D65" s="1120"/>
      <c r="E65" s="1152"/>
      <c r="F65" s="313">
        <f t="shared" ref="F65" si="86">F64+1</f>
        <v>43749</v>
      </c>
      <c r="G65" s="336">
        <f t="shared" si="35"/>
        <v>43749</v>
      </c>
      <c r="H65" s="844"/>
      <c r="I65" s="977"/>
      <c r="J65" s="978"/>
      <c r="K65" s="978"/>
      <c r="L65" s="979"/>
      <c r="M65" s="748"/>
      <c r="N65" s="773"/>
      <c r="O65" s="760"/>
      <c r="P65" s="718"/>
      <c r="Q65" s="708"/>
      <c r="R65" s="876"/>
      <c r="S65" s="840"/>
      <c r="T65" s="808"/>
      <c r="U65" s="807"/>
      <c r="V65" s="793"/>
      <c r="W65" s="796"/>
      <c r="X65" s="795"/>
      <c r="Y65" s="872"/>
      <c r="Z65" s="72"/>
      <c r="AA65" s="361"/>
      <c r="AB65" s="182"/>
      <c r="AC65" s="182"/>
      <c r="AD65" s="182"/>
      <c r="AE65" s="182"/>
      <c r="AF65" s="314"/>
      <c r="AG65" s="314"/>
      <c r="AH65" s="314"/>
      <c r="AI65" s="314"/>
      <c r="AJ65" s="262"/>
      <c r="AK65" s="314"/>
      <c r="AL65" s="314"/>
      <c r="AM65" s="285"/>
      <c r="AN65" s="266"/>
      <c r="AO65" s="266"/>
      <c r="AP65" s="266"/>
      <c r="AQ65" s="262"/>
      <c r="AR65" s="314"/>
      <c r="AS65" s="314"/>
      <c r="AT65" s="262"/>
      <c r="AU65" s="314"/>
      <c r="AV65" s="314"/>
      <c r="AW65" s="314"/>
      <c r="AX65" s="314"/>
      <c r="AY65" s="262"/>
      <c r="AZ65" s="262"/>
      <c r="BA65" s="285"/>
      <c r="BB65" s="314"/>
      <c r="BC65" s="262"/>
      <c r="BD65" s="314"/>
      <c r="BE65" s="314"/>
      <c r="BF65" s="314"/>
      <c r="BG65" s="314"/>
      <c r="BH65" s="314"/>
      <c r="BI65" s="314"/>
      <c r="BJ65" s="314"/>
      <c r="BK65" s="314"/>
      <c r="BL65" s="314"/>
      <c r="BM65" s="314"/>
      <c r="BN65" s="314"/>
      <c r="BO65" s="314"/>
      <c r="BP65" s="314"/>
      <c r="BQ65" s="314"/>
      <c r="BR65" s="314"/>
      <c r="BS65" s="314"/>
      <c r="BT65" s="314"/>
      <c r="BU65" s="314"/>
      <c r="BV65" s="314"/>
      <c r="BW65" s="314"/>
      <c r="BX65" s="526"/>
      <c r="BY65" s="536">
        <f t="shared" si="16"/>
        <v>0</v>
      </c>
      <c r="BZ65" s="326"/>
      <c r="CA65" s="262"/>
      <c r="CB65" s="262"/>
      <c r="CC65" s="362"/>
      <c r="CD65" s="266"/>
      <c r="CE65" s="266"/>
      <c r="CF65" s="262"/>
      <c r="CG65" s="266"/>
      <c r="CH65" s="314"/>
      <c r="CI65" s="262"/>
      <c r="CJ65" s="266"/>
      <c r="CK65" s="314"/>
      <c r="CL65" s="262"/>
      <c r="CM65" s="314"/>
      <c r="CN65" s="314"/>
      <c r="CO65" s="314"/>
      <c r="CP65" s="314"/>
      <c r="CQ65" s="314"/>
      <c r="CR65" s="274"/>
      <c r="CS65" s="542"/>
      <c r="CT65" s="547">
        <f t="shared" si="17"/>
        <v>0</v>
      </c>
      <c r="CU65" s="411"/>
      <c r="CV65" s="412"/>
      <c r="CW65" s="413"/>
      <c r="CX65" s="413"/>
      <c r="CY65" s="413"/>
      <c r="CZ65" s="413"/>
      <c r="DA65" s="413"/>
      <c r="DB65" s="413"/>
      <c r="DC65" s="413"/>
      <c r="DD65" s="413"/>
      <c r="DE65" s="413"/>
      <c r="DF65" s="413"/>
      <c r="DG65" s="413"/>
      <c r="DH65" s="413"/>
      <c r="DI65" s="413"/>
      <c r="DJ65" s="413"/>
      <c r="DK65" s="413"/>
      <c r="DL65" s="413"/>
      <c r="DM65" s="413"/>
      <c r="DN65" s="413"/>
      <c r="DO65" s="413"/>
      <c r="DP65" s="413"/>
      <c r="DQ65" s="413"/>
      <c r="DR65" s="416"/>
      <c r="DS65" s="464"/>
      <c r="DT65" s="522">
        <f t="shared" si="18"/>
        <v>0</v>
      </c>
      <c r="DU65" s="411"/>
      <c r="DV65" s="413"/>
      <c r="DW65" s="413"/>
      <c r="DX65" s="413"/>
      <c r="DY65" s="413"/>
      <c r="DZ65" s="448"/>
      <c r="EA65" s="448"/>
      <c r="EB65" s="413"/>
      <c r="EC65" s="416"/>
      <c r="ED65" s="464"/>
      <c r="EE65" s="522">
        <f t="shared" si="19"/>
        <v>0</v>
      </c>
      <c r="EF65" s="411"/>
      <c r="EG65" s="413"/>
      <c r="EH65" s="413"/>
      <c r="EI65" s="413"/>
      <c r="EJ65" s="464"/>
      <c r="EK65" s="481"/>
      <c r="EL65" s="473"/>
      <c r="EM65" s="448"/>
      <c r="EN65" s="448"/>
      <c r="EO65" s="448"/>
      <c r="EP65" s="448"/>
      <c r="EQ65" s="500"/>
      <c r="ER65" s="509">
        <f t="shared" si="20"/>
        <v>0</v>
      </c>
      <c r="ES65" s="560"/>
      <c r="ET65" s="561"/>
      <c r="EU65" s="512" t="str">
        <f t="shared" ref="EU65" si="87">IF(SUM(ES65:ET65)=0,"",SUM(ES65:ET65))</f>
        <v/>
      </c>
      <c r="EV65" s="397">
        <f t="shared" si="54"/>
        <v>43749</v>
      </c>
      <c r="EW65" s="403">
        <f t="shared" si="51"/>
        <v>43749</v>
      </c>
      <c r="EX65" s="185"/>
      <c r="EY65" s="411"/>
      <c r="EZ65" s="413"/>
      <c r="FA65" s="413"/>
      <c r="FB65" s="413"/>
      <c r="FC65" s="413"/>
      <c r="FD65" s="522">
        <f t="shared" si="75"/>
        <v>0</v>
      </c>
      <c r="FE65" s="473"/>
      <c r="FF65" s="448"/>
      <c r="FG65" s="448"/>
      <c r="FH65" s="448"/>
      <c r="FI65" s="448"/>
      <c r="FJ65" s="554"/>
      <c r="FK65" s="509">
        <f t="shared" si="22"/>
        <v>0</v>
      </c>
      <c r="FL65" s="473"/>
      <c r="FM65" s="448"/>
      <c r="FN65" s="448"/>
      <c r="FO65" s="448"/>
      <c r="FP65" s="448"/>
      <c r="FQ65" s="572"/>
      <c r="FR65" s="509">
        <f t="shared" si="23"/>
        <v>0</v>
      </c>
      <c r="FS65" s="411"/>
      <c r="FT65" s="413"/>
      <c r="FU65" s="413"/>
      <c r="FV65" s="413"/>
      <c r="FW65" s="413"/>
      <c r="FX65" s="448"/>
      <c r="FY65" s="448"/>
      <c r="FZ65" s="413"/>
      <c r="GA65" s="416"/>
      <c r="GB65" s="464"/>
      <c r="GC65" s="522">
        <f t="shared" si="24"/>
        <v>0</v>
      </c>
      <c r="GD65" s="185"/>
      <c r="GE65" s="577"/>
      <c r="GF65" s="587"/>
      <c r="GG65" s="592"/>
      <c r="GH65" s="597"/>
      <c r="GI65" s="606"/>
      <c r="GJ65" s="615"/>
      <c r="GK65" s="624"/>
      <c r="GL65" s="634"/>
      <c r="GM65" s="643"/>
      <c r="GN65" s="652"/>
      <c r="GO65" s="662"/>
      <c r="GP65" s="671"/>
      <c r="GQ65" s="680">
        <f t="shared" si="25"/>
        <v>0</v>
      </c>
      <c r="GR65" s="685">
        <f t="shared" si="76"/>
        <v>43749</v>
      </c>
      <c r="GS65" s="686">
        <f t="shared" si="77"/>
        <v>43749</v>
      </c>
      <c r="GT65" s="228"/>
      <c r="GU65" s="228"/>
      <c r="GV65" s="228"/>
      <c r="GW65" s="228"/>
      <c r="GX65" s="228"/>
      <c r="GY65" s="228"/>
      <c r="GZ65" s="228"/>
      <c r="HA65" s="228"/>
      <c r="HB65" s="228"/>
      <c r="HC65" s="228"/>
      <c r="HD65" s="228"/>
      <c r="HE65" s="228"/>
      <c r="HF65" s="228"/>
      <c r="HG65" s="228"/>
      <c r="HH65" s="228"/>
      <c r="HI65" s="228"/>
      <c r="HJ65" s="228"/>
      <c r="HK65" s="228"/>
      <c r="HL65" s="228"/>
      <c r="HM65" s="228"/>
      <c r="HN65" s="228"/>
      <c r="HO65" s="228"/>
      <c r="HP65" s="228"/>
      <c r="HQ65" s="228"/>
      <c r="HR65" s="228"/>
      <c r="HS65" s="228"/>
      <c r="HT65" s="228"/>
      <c r="HU65" s="228"/>
      <c r="HV65" s="228"/>
      <c r="HW65" s="228"/>
      <c r="HX65" s="228"/>
      <c r="HY65" s="228"/>
      <c r="HZ65" s="228"/>
      <c r="IA65" s="228"/>
      <c r="IB65" s="228"/>
      <c r="IC65" s="228"/>
      <c r="ID65" s="228"/>
      <c r="IE65" s="228"/>
      <c r="IF65" s="228"/>
      <c r="IG65" s="228"/>
      <c r="IH65" s="228"/>
      <c r="II65" s="228"/>
      <c r="IJ65" s="228"/>
      <c r="IK65" s="228"/>
      <c r="IL65" s="228"/>
      <c r="IM65" s="228"/>
      <c r="IN65" s="228"/>
      <c r="IO65" s="228"/>
      <c r="IP65" s="228"/>
      <c r="IQ65" s="228"/>
      <c r="IR65" s="228"/>
      <c r="IS65" s="228"/>
      <c r="IT65" s="228"/>
      <c r="IU65" s="228"/>
      <c r="IV65" s="228"/>
      <c r="IW65" s="228"/>
      <c r="IX65" s="228"/>
      <c r="IY65" s="228"/>
      <c r="IZ65" s="228"/>
      <c r="JA65" s="228"/>
      <c r="JB65" s="228"/>
      <c r="JC65" s="228"/>
      <c r="JD65" s="228"/>
      <c r="JE65" s="228"/>
      <c r="JF65" s="228"/>
      <c r="JG65" s="228"/>
      <c r="JH65" s="228"/>
      <c r="JI65" s="228"/>
      <c r="JJ65" s="228"/>
      <c r="JK65" s="228"/>
      <c r="JL65" s="228"/>
      <c r="JM65" s="228"/>
      <c r="JN65" s="228"/>
      <c r="JO65" s="228"/>
      <c r="JP65" s="228"/>
      <c r="JQ65" s="228"/>
      <c r="JR65" s="228"/>
      <c r="JS65" s="228"/>
      <c r="JT65" s="228"/>
      <c r="JU65" s="228"/>
      <c r="JV65" s="228"/>
    </row>
    <row r="66" spans="1:282" s="171" customFormat="1" ht="18" customHeight="1" x14ac:dyDescent="0.2">
      <c r="A66" s="260"/>
      <c r="B66" s="740">
        <v>30</v>
      </c>
      <c r="C66" s="785"/>
      <c r="D66" s="1150"/>
      <c r="E66" s="1152"/>
      <c r="F66" s="337">
        <f t="shared" ref="F66" si="88">F65+1</f>
        <v>43750</v>
      </c>
      <c r="G66" s="338">
        <f t="shared" si="35"/>
        <v>43750</v>
      </c>
      <c r="H66" s="846"/>
      <c r="I66" s="977"/>
      <c r="J66" s="978"/>
      <c r="K66" s="978"/>
      <c r="L66" s="979"/>
      <c r="M66" s="755"/>
      <c r="N66" s="770"/>
      <c r="O66" s="760"/>
      <c r="P66" s="718"/>
      <c r="Q66" s="707"/>
      <c r="R66" s="875"/>
      <c r="S66" s="842"/>
      <c r="T66" s="825"/>
      <c r="U66" s="792"/>
      <c r="V66" s="793"/>
      <c r="W66" s="796"/>
      <c r="X66" s="795"/>
      <c r="Y66" s="872"/>
      <c r="Z66" s="72"/>
      <c r="AA66" s="363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285"/>
      <c r="AN66" s="266"/>
      <c r="AO66" s="266"/>
      <c r="AP66" s="266"/>
      <c r="AQ66" s="262"/>
      <c r="AR66" s="314"/>
      <c r="AS66" s="314"/>
      <c r="AT66" s="365"/>
      <c r="AU66" s="314"/>
      <c r="AV66" s="314"/>
      <c r="AW66" s="314"/>
      <c r="AX66" s="314"/>
      <c r="AY66" s="314"/>
      <c r="AZ66" s="365"/>
      <c r="BA66" s="285"/>
      <c r="BB66" s="314"/>
      <c r="BC66" s="314"/>
      <c r="BD66" s="314"/>
      <c r="BE66" s="314"/>
      <c r="BF66" s="314"/>
      <c r="BG66" s="314"/>
      <c r="BH66" s="314"/>
      <c r="BI66" s="314"/>
      <c r="BJ66" s="314"/>
      <c r="BK66" s="314"/>
      <c r="BL66" s="314"/>
      <c r="BM66" s="314"/>
      <c r="BN66" s="314"/>
      <c r="BO66" s="314"/>
      <c r="BP66" s="314"/>
      <c r="BQ66" s="314"/>
      <c r="BR66" s="314"/>
      <c r="BS66" s="314"/>
      <c r="BT66" s="314"/>
      <c r="BU66" s="314"/>
      <c r="BV66" s="314"/>
      <c r="BW66" s="314"/>
      <c r="BX66" s="526"/>
      <c r="BY66" s="537">
        <f t="shared" si="16"/>
        <v>0</v>
      </c>
      <c r="BZ66" s="363"/>
      <c r="CA66" s="263"/>
      <c r="CB66" s="263"/>
      <c r="CC66" s="366"/>
      <c r="CD66" s="314"/>
      <c r="CE66" s="314"/>
      <c r="CF66" s="314"/>
      <c r="CG66" s="314"/>
      <c r="CH66" s="314"/>
      <c r="CI66" s="314"/>
      <c r="CJ66" s="314"/>
      <c r="CK66" s="314"/>
      <c r="CL66" s="314"/>
      <c r="CM66" s="314"/>
      <c r="CN66" s="314"/>
      <c r="CO66" s="314"/>
      <c r="CP66" s="314"/>
      <c r="CQ66" s="314"/>
      <c r="CR66" s="272"/>
      <c r="CS66" s="529"/>
      <c r="CT66" s="548">
        <f t="shared" si="17"/>
        <v>0</v>
      </c>
      <c r="CU66" s="411"/>
      <c r="CV66" s="412"/>
      <c r="CW66" s="413"/>
      <c r="CX66" s="413"/>
      <c r="CY66" s="413"/>
      <c r="CZ66" s="413"/>
      <c r="DA66" s="413"/>
      <c r="DB66" s="413"/>
      <c r="DC66" s="413"/>
      <c r="DD66" s="413"/>
      <c r="DE66" s="413"/>
      <c r="DF66" s="413"/>
      <c r="DG66" s="413"/>
      <c r="DH66" s="413"/>
      <c r="DI66" s="413"/>
      <c r="DJ66" s="413"/>
      <c r="DK66" s="413"/>
      <c r="DL66" s="413"/>
      <c r="DM66" s="413"/>
      <c r="DN66" s="413"/>
      <c r="DO66" s="413"/>
      <c r="DP66" s="413"/>
      <c r="DQ66" s="413"/>
      <c r="DR66" s="412"/>
      <c r="DS66" s="464"/>
      <c r="DT66" s="521">
        <f t="shared" si="18"/>
        <v>0</v>
      </c>
      <c r="DU66" s="411"/>
      <c r="DV66" s="413"/>
      <c r="DW66" s="413"/>
      <c r="DX66" s="413"/>
      <c r="DY66" s="413"/>
      <c r="DZ66" s="448"/>
      <c r="EA66" s="448"/>
      <c r="EB66" s="413"/>
      <c r="EC66" s="412"/>
      <c r="ED66" s="464"/>
      <c r="EE66" s="521">
        <f t="shared" si="19"/>
        <v>0</v>
      </c>
      <c r="EF66" s="411"/>
      <c r="EG66" s="413"/>
      <c r="EH66" s="413"/>
      <c r="EI66" s="413"/>
      <c r="EJ66" s="464"/>
      <c r="EK66" s="481"/>
      <c r="EL66" s="473"/>
      <c r="EM66" s="448"/>
      <c r="EN66" s="448"/>
      <c r="EO66" s="448"/>
      <c r="EP66" s="448"/>
      <c r="EQ66" s="500"/>
      <c r="ER66" s="509">
        <f t="shared" si="20"/>
        <v>0</v>
      </c>
      <c r="ES66" s="560"/>
      <c r="ET66" s="561"/>
      <c r="EU66" s="512" t="str">
        <f t="shared" ref="EU66" si="89">IF(SUM(ES66:ET66)=0,"",SUM(ES66:ET66))</f>
        <v/>
      </c>
      <c r="EV66" s="397">
        <f t="shared" si="54"/>
        <v>43750</v>
      </c>
      <c r="EW66" s="403">
        <f t="shared" si="51"/>
        <v>43750</v>
      </c>
      <c r="EX66" s="185"/>
      <c r="EY66" s="411"/>
      <c r="EZ66" s="413"/>
      <c r="FA66" s="413"/>
      <c r="FB66" s="413"/>
      <c r="FC66" s="413"/>
      <c r="FD66" s="521">
        <f t="shared" si="75"/>
        <v>0</v>
      </c>
      <c r="FE66" s="473"/>
      <c r="FF66" s="448"/>
      <c r="FG66" s="448"/>
      <c r="FH66" s="448"/>
      <c r="FI66" s="448"/>
      <c r="FJ66" s="554"/>
      <c r="FK66" s="509">
        <f t="shared" si="22"/>
        <v>0</v>
      </c>
      <c r="FL66" s="473"/>
      <c r="FM66" s="448"/>
      <c r="FN66" s="448"/>
      <c r="FO66" s="448"/>
      <c r="FP66" s="448"/>
      <c r="FQ66" s="572"/>
      <c r="FR66" s="509">
        <f t="shared" si="23"/>
        <v>0</v>
      </c>
      <c r="FS66" s="411"/>
      <c r="FT66" s="413"/>
      <c r="FU66" s="413"/>
      <c r="FV66" s="413"/>
      <c r="FW66" s="413"/>
      <c r="FX66" s="448"/>
      <c r="FY66" s="448"/>
      <c r="FZ66" s="413"/>
      <c r="GA66" s="412"/>
      <c r="GB66" s="464"/>
      <c r="GC66" s="521">
        <f t="shared" si="24"/>
        <v>0</v>
      </c>
      <c r="GD66" s="185"/>
      <c r="GE66" s="578"/>
      <c r="GF66" s="587"/>
      <c r="GG66" s="592"/>
      <c r="GH66" s="598"/>
      <c r="GI66" s="607"/>
      <c r="GJ66" s="616"/>
      <c r="GK66" s="626"/>
      <c r="GL66" s="635"/>
      <c r="GM66" s="643"/>
      <c r="GN66" s="654"/>
      <c r="GO66" s="663"/>
      <c r="GP66" s="671"/>
      <c r="GQ66" s="680">
        <f t="shared" si="25"/>
        <v>0</v>
      </c>
      <c r="GR66" s="685">
        <f t="shared" si="76"/>
        <v>43750</v>
      </c>
      <c r="GS66" s="686">
        <f t="shared" si="77"/>
        <v>43750</v>
      </c>
      <c r="GT66" s="227"/>
      <c r="GU66" s="227"/>
      <c r="GV66" s="227"/>
      <c r="GW66" s="227"/>
      <c r="GX66" s="227"/>
      <c r="GY66" s="227"/>
      <c r="GZ66" s="227"/>
      <c r="HA66" s="227"/>
      <c r="HB66" s="227"/>
      <c r="HC66" s="227"/>
      <c r="HD66" s="227"/>
      <c r="HE66" s="227"/>
      <c r="HF66" s="227"/>
      <c r="HG66" s="227"/>
      <c r="HH66" s="227"/>
      <c r="HI66" s="227"/>
      <c r="HJ66" s="227"/>
      <c r="HK66" s="227"/>
      <c r="HL66" s="227"/>
      <c r="HM66" s="227"/>
      <c r="HN66" s="227"/>
      <c r="HO66" s="227"/>
      <c r="HP66" s="227"/>
      <c r="HQ66" s="227"/>
      <c r="HR66" s="227"/>
      <c r="HS66" s="227"/>
      <c r="HT66" s="227"/>
      <c r="HU66" s="227"/>
      <c r="HV66" s="227"/>
      <c r="HW66" s="227"/>
      <c r="HX66" s="227"/>
      <c r="HY66" s="227"/>
      <c r="HZ66" s="227"/>
      <c r="IA66" s="227"/>
      <c r="IB66" s="227"/>
      <c r="IC66" s="227"/>
      <c r="ID66" s="227"/>
      <c r="IE66" s="227"/>
      <c r="IF66" s="227"/>
      <c r="IG66" s="227"/>
      <c r="IH66" s="227"/>
      <c r="II66" s="227"/>
      <c r="IJ66" s="227"/>
      <c r="IK66" s="227"/>
      <c r="IL66" s="227"/>
      <c r="IM66" s="227"/>
      <c r="IN66" s="227"/>
      <c r="IO66" s="227"/>
      <c r="IP66" s="227"/>
      <c r="IQ66" s="227"/>
      <c r="IR66" s="227"/>
      <c r="IS66" s="227"/>
      <c r="IT66" s="227"/>
      <c r="IU66" s="227"/>
      <c r="IV66" s="227"/>
      <c r="IW66" s="227"/>
      <c r="IX66" s="227"/>
      <c r="IY66" s="227"/>
      <c r="IZ66" s="227"/>
      <c r="JA66" s="227"/>
      <c r="JB66" s="227"/>
      <c r="JC66" s="227"/>
      <c r="JD66" s="227"/>
      <c r="JE66" s="227"/>
      <c r="JF66" s="227"/>
      <c r="JG66" s="227"/>
      <c r="JH66" s="227"/>
      <c r="JI66" s="227"/>
      <c r="JJ66" s="227"/>
      <c r="JK66" s="227"/>
      <c r="JL66" s="227"/>
      <c r="JM66" s="227"/>
      <c r="JN66" s="227"/>
      <c r="JO66" s="227"/>
      <c r="JP66" s="227"/>
      <c r="JQ66" s="227"/>
      <c r="JR66" s="227"/>
      <c r="JS66" s="227"/>
      <c r="JT66" s="227"/>
      <c r="JU66" s="227"/>
      <c r="JV66" s="227"/>
    </row>
    <row r="67" spans="1:282" s="2" customFormat="1" ht="18" customHeight="1" x14ac:dyDescent="0.2">
      <c r="A67" s="175"/>
      <c r="B67" s="737"/>
      <c r="C67" s="786"/>
      <c r="D67" s="339"/>
      <c r="E67" s="1152"/>
      <c r="F67" s="340">
        <f t="shared" ref="F67" si="90">F66+1</f>
        <v>43751</v>
      </c>
      <c r="G67" s="317">
        <f t="shared" si="35"/>
        <v>43751</v>
      </c>
      <c r="H67" s="219"/>
      <c r="I67" s="857"/>
      <c r="J67" s="848"/>
      <c r="K67" s="848"/>
      <c r="L67" s="848"/>
      <c r="M67" s="756"/>
      <c r="N67" s="775"/>
      <c r="O67" s="763"/>
      <c r="P67" s="720"/>
      <c r="Q67" s="711"/>
      <c r="R67" s="879"/>
      <c r="S67" s="841"/>
      <c r="T67" s="810"/>
      <c r="U67" s="811"/>
      <c r="V67" s="812"/>
      <c r="W67" s="813"/>
      <c r="X67" s="814"/>
      <c r="Y67" s="885"/>
      <c r="Z67" s="72"/>
      <c r="AA67" s="367"/>
      <c r="AB67" s="320"/>
      <c r="AC67" s="320"/>
      <c r="AD67" s="320"/>
      <c r="AE67" s="320"/>
      <c r="AF67" s="320"/>
      <c r="AG67" s="320"/>
      <c r="AH67" s="320"/>
      <c r="AI67" s="320"/>
      <c r="AJ67" s="368"/>
      <c r="AK67" s="320"/>
      <c r="AL67" s="320"/>
      <c r="AM67" s="321"/>
      <c r="AN67" s="320"/>
      <c r="AO67" s="320"/>
      <c r="AP67" s="320"/>
      <c r="AQ67" s="181"/>
      <c r="AR67" s="320"/>
      <c r="AS67" s="320"/>
      <c r="AT67" s="181"/>
      <c r="AU67" s="320"/>
      <c r="AV67" s="320"/>
      <c r="AW67" s="320"/>
      <c r="AX67" s="320"/>
      <c r="AY67" s="368"/>
      <c r="AZ67" s="181"/>
      <c r="BA67" s="321"/>
      <c r="BB67" s="320"/>
      <c r="BC67" s="368"/>
      <c r="BD67" s="320"/>
      <c r="BE67" s="320"/>
      <c r="BF67" s="320"/>
      <c r="BG67" s="320"/>
      <c r="BH67" s="320"/>
      <c r="BI67" s="320"/>
      <c r="BJ67" s="320"/>
      <c r="BK67" s="320"/>
      <c r="BL67" s="320"/>
      <c r="BM67" s="320"/>
      <c r="BN67" s="320"/>
      <c r="BO67" s="320"/>
      <c r="BP67" s="320"/>
      <c r="BQ67" s="320"/>
      <c r="BR67" s="320"/>
      <c r="BS67" s="320"/>
      <c r="BT67" s="320"/>
      <c r="BU67" s="320"/>
      <c r="BV67" s="320"/>
      <c r="BW67" s="320"/>
      <c r="BX67" s="528"/>
      <c r="BY67" s="538">
        <f t="shared" si="16"/>
        <v>0</v>
      </c>
      <c r="BZ67" s="327"/>
      <c r="CA67" s="322"/>
      <c r="CB67" s="322"/>
      <c r="CC67" s="279"/>
      <c r="CD67" s="320"/>
      <c r="CE67" s="320"/>
      <c r="CF67" s="368"/>
      <c r="CG67" s="320"/>
      <c r="CH67" s="320"/>
      <c r="CI67" s="368"/>
      <c r="CJ67" s="320"/>
      <c r="CK67" s="320"/>
      <c r="CL67" s="368"/>
      <c r="CM67" s="320"/>
      <c r="CN67" s="320"/>
      <c r="CO67" s="320"/>
      <c r="CP67" s="320"/>
      <c r="CQ67" s="320"/>
      <c r="CR67" s="273"/>
      <c r="CS67" s="543"/>
      <c r="CT67" s="548">
        <f t="shared" si="17"/>
        <v>0</v>
      </c>
      <c r="CU67" s="417"/>
      <c r="CV67" s="418"/>
      <c r="CW67" s="419"/>
      <c r="CX67" s="420"/>
      <c r="CY67" s="420"/>
      <c r="CZ67" s="419"/>
      <c r="DA67" s="419"/>
      <c r="DB67" s="419"/>
      <c r="DC67" s="419"/>
      <c r="DD67" s="419"/>
      <c r="DE67" s="419"/>
      <c r="DF67" s="419"/>
      <c r="DG67" s="419"/>
      <c r="DH67" s="419"/>
      <c r="DI67" s="419"/>
      <c r="DJ67" s="420"/>
      <c r="DK67" s="420"/>
      <c r="DL67" s="420"/>
      <c r="DM67" s="420"/>
      <c r="DN67" s="420"/>
      <c r="DO67" s="420"/>
      <c r="DP67" s="420"/>
      <c r="DQ67" s="420"/>
      <c r="DR67" s="421"/>
      <c r="DS67" s="465"/>
      <c r="DT67" s="522">
        <f t="shared" si="18"/>
        <v>0</v>
      </c>
      <c r="DU67" s="417"/>
      <c r="DV67" s="420"/>
      <c r="DW67" s="420"/>
      <c r="DX67" s="420"/>
      <c r="DY67" s="420"/>
      <c r="DZ67" s="449"/>
      <c r="EA67" s="449"/>
      <c r="EB67" s="420"/>
      <c r="EC67" s="421"/>
      <c r="ED67" s="465"/>
      <c r="EE67" s="522">
        <f t="shared" si="19"/>
        <v>0</v>
      </c>
      <c r="EF67" s="417"/>
      <c r="EG67" s="420"/>
      <c r="EH67" s="420"/>
      <c r="EI67" s="420"/>
      <c r="EJ67" s="465"/>
      <c r="EK67" s="482"/>
      <c r="EL67" s="474"/>
      <c r="EM67" s="449"/>
      <c r="EN67" s="449"/>
      <c r="EO67" s="449"/>
      <c r="EP67" s="449"/>
      <c r="EQ67" s="501"/>
      <c r="ER67" s="509">
        <f t="shared" si="20"/>
        <v>0</v>
      </c>
      <c r="ES67" s="562"/>
      <c r="ET67" s="563"/>
      <c r="EU67" s="513"/>
      <c r="EV67" s="398">
        <f t="shared" si="54"/>
        <v>43751</v>
      </c>
      <c r="EW67" s="404">
        <f t="shared" si="51"/>
        <v>43751</v>
      </c>
      <c r="EX67" s="185"/>
      <c r="EY67" s="417"/>
      <c r="EZ67" s="420"/>
      <c r="FA67" s="420"/>
      <c r="FB67" s="420"/>
      <c r="FC67" s="420"/>
      <c r="FD67" s="522">
        <f t="shared" si="75"/>
        <v>0</v>
      </c>
      <c r="FE67" s="474"/>
      <c r="FF67" s="449"/>
      <c r="FG67" s="449"/>
      <c r="FH67" s="449"/>
      <c r="FI67" s="449"/>
      <c r="FJ67" s="555"/>
      <c r="FK67" s="509">
        <f t="shared" si="22"/>
        <v>0</v>
      </c>
      <c r="FL67" s="474"/>
      <c r="FM67" s="449"/>
      <c r="FN67" s="449"/>
      <c r="FO67" s="449"/>
      <c r="FP67" s="449"/>
      <c r="FQ67" s="573"/>
      <c r="FR67" s="509">
        <f t="shared" si="23"/>
        <v>0</v>
      </c>
      <c r="FS67" s="417"/>
      <c r="FT67" s="420"/>
      <c r="FU67" s="420"/>
      <c r="FV67" s="420"/>
      <c r="FW67" s="420"/>
      <c r="FX67" s="449"/>
      <c r="FY67" s="449"/>
      <c r="FZ67" s="420"/>
      <c r="GA67" s="421"/>
      <c r="GB67" s="465"/>
      <c r="GC67" s="522">
        <f t="shared" si="24"/>
        <v>0</v>
      </c>
      <c r="GD67" s="185"/>
      <c r="GE67" s="579"/>
      <c r="GF67" s="588"/>
      <c r="GG67" s="593"/>
      <c r="GH67" s="599"/>
      <c r="GI67" s="608"/>
      <c r="GJ67" s="617"/>
      <c r="GK67" s="627"/>
      <c r="GL67" s="636"/>
      <c r="GM67" s="645"/>
      <c r="GN67" s="655"/>
      <c r="GO67" s="664"/>
      <c r="GP67" s="673"/>
      <c r="GQ67" s="680">
        <f t="shared" si="25"/>
        <v>0</v>
      </c>
      <c r="GR67" s="687">
        <f t="shared" si="76"/>
        <v>43751</v>
      </c>
      <c r="GS67" s="688">
        <f t="shared" si="77"/>
        <v>43751</v>
      </c>
      <c r="GT67" s="228"/>
      <c r="GU67" s="228"/>
      <c r="GV67" s="228"/>
      <c r="GW67" s="228"/>
      <c r="GX67" s="228"/>
      <c r="GY67" s="228"/>
      <c r="GZ67" s="228"/>
      <c r="HA67" s="228"/>
      <c r="HB67" s="228"/>
      <c r="HC67" s="228"/>
      <c r="HD67" s="228"/>
      <c r="HE67" s="228"/>
      <c r="HF67" s="228"/>
      <c r="HG67" s="228"/>
      <c r="HH67" s="228"/>
      <c r="HI67" s="228"/>
      <c r="HJ67" s="228"/>
      <c r="HK67" s="228"/>
      <c r="HL67" s="228"/>
      <c r="HM67" s="228"/>
      <c r="HN67" s="228"/>
      <c r="HO67" s="228"/>
      <c r="HP67" s="228"/>
      <c r="HQ67" s="228"/>
      <c r="HR67" s="228"/>
      <c r="HS67" s="228"/>
      <c r="HT67" s="228"/>
      <c r="HU67" s="228"/>
      <c r="HV67" s="228"/>
      <c r="HW67" s="228"/>
      <c r="HX67" s="228"/>
      <c r="HY67" s="228"/>
      <c r="HZ67" s="228"/>
      <c r="IA67" s="228"/>
      <c r="IB67" s="228"/>
      <c r="IC67" s="228"/>
      <c r="ID67" s="228"/>
      <c r="IE67" s="228"/>
      <c r="IF67" s="228"/>
      <c r="IG67" s="228"/>
      <c r="IH67" s="228"/>
      <c r="II67" s="228"/>
      <c r="IJ67" s="228"/>
      <c r="IK67" s="228"/>
      <c r="IL67" s="228"/>
      <c r="IM67" s="228"/>
      <c r="IN67" s="228"/>
      <c r="IO67" s="228"/>
      <c r="IP67" s="228"/>
      <c r="IQ67" s="228"/>
      <c r="IR67" s="228"/>
      <c r="IS67" s="228"/>
      <c r="IT67" s="228"/>
      <c r="IU67" s="228"/>
      <c r="IV67" s="228"/>
      <c r="IW67" s="228"/>
      <c r="IX67" s="228"/>
      <c r="IY67" s="228"/>
      <c r="IZ67" s="228"/>
      <c r="JA67" s="228"/>
      <c r="JB67" s="228"/>
      <c r="JC67" s="228"/>
      <c r="JD67" s="228"/>
      <c r="JE67" s="228"/>
      <c r="JF67" s="228"/>
      <c r="JG67" s="228"/>
      <c r="JH67" s="228"/>
      <c r="JI67" s="228"/>
      <c r="JJ67" s="228"/>
      <c r="JK67" s="228"/>
      <c r="JL67" s="228"/>
      <c r="JM67" s="228"/>
      <c r="JN67" s="228"/>
      <c r="JO67" s="228"/>
      <c r="JP67" s="228"/>
      <c r="JQ67" s="228"/>
      <c r="JR67" s="228"/>
      <c r="JS67" s="228"/>
      <c r="JT67" s="228"/>
      <c r="JU67" s="228"/>
      <c r="JV67" s="228"/>
    </row>
    <row r="68" spans="1:282" s="2" customFormat="1" ht="18" customHeight="1" x14ac:dyDescent="0.2">
      <c r="A68" s="175"/>
      <c r="B68" s="737"/>
      <c r="C68" s="786"/>
      <c r="D68" s="339"/>
      <c r="E68" s="1152"/>
      <c r="F68" s="235">
        <f t="shared" ref="F68" si="91">F67+1</f>
        <v>43752</v>
      </c>
      <c r="G68" s="317">
        <f t="shared" si="35"/>
        <v>43752</v>
      </c>
      <c r="H68" s="342"/>
      <c r="I68" s="986"/>
      <c r="J68" s="987"/>
      <c r="K68" s="987"/>
      <c r="L68" s="988"/>
      <c r="M68" s="751"/>
      <c r="N68" s="775"/>
      <c r="O68" s="763"/>
      <c r="P68" s="720"/>
      <c r="Q68" s="711"/>
      <c r="R68" s="879"/>
      <c r="S68" s="841"/>
      <c r="T68" s="810"/>
      <c r="U68" s="811"/>
      <c r="V68" s="812"/>
      <c r="W68" s="813"/>
      <c r="X68" s="814"/>
      <c r="Y68" s="885"/>
      <c r="Z68" s="72"/>
      <c r="AA68" s="367"/>
      <c r="AB68" s="320"/>
      <c r="AC68" s="320"/>
      <c r="AD68" s="320"/>
      <c r="AE68" s="320"/>
      <c r="AF68" s="320"/>
      <c r="AG68" s="320"/>
      <c r="AH68" s="320"/>
      <c r="AI68" s="320"/>
      <c r="AJ68" s="368"/>
      <c r="AK68" s="320"/>
      <c r="AL68" s="320"/>
      <c r="AM68" s="321"/>
      <c r="AN68" s="320"/>
      <c r="AO68" s="320"/>
      <c r="AP68" s="320"/>
      <c r="AQ68" s="181"/>
      <c r="AR68" s="320"/>
      <c r="AS68" s="320"/>
      <c r="AT68" s="181"/>
      <c r="AU68" s="320"/>
      <c r="AV68" s="320"/>
      <c r="AW68" s="320"/>
      <c r="AX68" s="320"/>
      <c r="AY68" s="368"/>
      <c r="AZ68" s="181"/>
      <c r="BA68" s="321"/>
      <c r="BB68" s="320"/>
      <c r="BC68" s="368"/>
      <c r="BD68" s="320"/>
      <c r="BE68" s="320"/>
      <c r="BF68" s="320"/>
      <c r="BG68" s="320"/>
      <c r="BH68" s="320"/>
      <c r="BI68" s="320"/>
      <c r="BJ68" s="320"/>
      <c r="BK68" s="320"/>
      <c r="BL68" s="320"/>
      <c r="BM68" s="320"/>
      <c r="BN68" s="320"/>
      <c r="BO68" s="320"/>
      <c r="BP68" s="320"/>
      <c r="BQ68" s="320"/>
      <c r="BR68" s="320"/>
      <c r="BS68" s="320"/>
      <c r="BT68" s="320"/>
      <c r="BU68" s="320"/>
      <c r="BV68" s="320"/>
      <c r="BW68" s="320"/>
      <c r="BX68" s="528"/>
      <c r="BY68" s="538">
        <f t="shared" si="16"/>
        <v>0</v>
      </c>
      <c r="BZ68" s="327"/>
      <c r="CA68" s="322"/>
      <c r="CB68" s="322"/>
      <c r="CC68" s="279"/>
      <c r="CD68" s="320"/>
      <c r="CE68" s="320"/>
      <c r="CF68" s="368"/>
      <c r="CG68" s="320"/>
      <c r="CH68" s="320"/>
      <c r="CI68" s="368"/>
      <c r="CJ68" s="320"/>
      <c r="CK68" s="320"/>
      <c r="CL68" s="368"/>
      <c r="CM68" s="320"/>
      <c r="CN68" s="320"/>
      <c r="CO68" s="320"/>
      <c r="CP68" s="320"/>
      <c r="CQ68" s="320"/>
      <c r="CR68" s="273"/>
      <c r="CS68" s="543"/>
      <c r="CT68" s="548">
        <f t="shared" si="17"/>
        <v>0</v>
      </c>
      <c r="CU68" s="417"/>
      <c r="CV68" s="418"/>
      <c r="CW68" s="419"/>
      <c r="CX68" s="420"/>
      <c r="CY68" s="420"/>
      <c r="CZ68" s="419"/>
      <c r="DA68" s="419"/>
      <c r="DB68" s="419"/>
      <c r="DC68" s="419"/>
      <c r="DD68" s="419"/>
      <c r="DE68" s="419"/>
      <c r="DF68" s="419"/>
      <c r="DG68" s="419"/>
      <c r="DH68" s="419"/>
      <c r="DI68" s="419"/>
      <c r="DJ68" s="420"/>
      <c r="DK68" s="420"/>
      <c r="DL68" s="420"/>
      <c r="DM68" s="420"/>
      <c r="DN68" s="420"/>
      <c r="DO68" s="420"/>
      <c r="DP68" s="420"/>
      <c r="DQ68" s="420"/>
      <c r="DR68" s="421"/>
      <c r="DS68" s="465"/>
      <c r="DT68" s="522">
        <f t="shared" si="18"/>
        <v>0</v>
      </c>
      <c r="DU68" s="417"/>
      <c r="DV68" s="420"/>
      <c r="DW68" s="420"/>
      <c r="DX68" s="420"/>
      <c r="DY68" s="420"/>
      <c r="DZ68" s="449"/>
      <c r="EA68" s="449"/>
      <c r="EB68" s="420"/>
      <c r="EC68" s="421"/>
      <c r="ED68" s="465"/>
      <c r="EE68" s="522">
        <f t="shared" si="19"/>
        <v>0</v>
      </c>
      <c r="EF68" s="417"/>
      <c r="EG68" s="420"/>
      <c r="EH68" s="420"/>
      <c r="EI68" s="420"/>
      <c r="EJ68" s="465"/>
      <c r="EK68" s="482"/>
      <c r="EL68" s="474"/>
      <c r="EM68" s="449"/>
      <c r="EN68" s="449"/>
      <c r="EO68" s="449"/>
      <c r="EP68" s="449"/>
      <c r="EQ68" s="501"/>
      <c r="ER68" s="509">
        <f t="shared" si="20"/>
        <v>0</v>
      </c>
      <c r="ES68" s="562"/>
      <c r="ET68" s="563"/>
      <c r="EU68" s="513"/>
      <c r="EV68" s="398">
        <f t="shared" si="54"/>
        <v>43752</v>
      </c>
      <c r="EW68" s="404">
        <f t="shared" si="51"/>
        <v>43752</v>
      </c>
      <c r="EX68" s="185"/>
      <c r="EY68" s="417"/>
      <c r="EZ68" s="420"/>
      <c r="FA68" s="420"/>
      <c r="FB68" s="420"/>
      <c r="FC68" s="420"/>
      <c r="FD68" s="522">
        <f t="shared" si="75"/>
        <v>0</v>
      </c>
      <c r="FE68" s="474"/>
      <c r="FF68" s="449"/>
      <c r="FG68" s="449"/>
      <c r="FH68" s="449"/>
      <c r="FI68" s="449"/>
      <c r="FJ68" s="555"/>
      <c r="FK68" s="509">
        <f t="shared" si="22"/>
        <v>0</v>
      </c>
      <c r="FL68" s="474"/>
      <c r="FM68" s="449"/>
      <c r="FN68" s="449"/>
      <c r="FO68" s="449"/>
      <c r="FP68" s="449"/>
      <c r="FQ68" s="573"/>
      <c r="FR68" s="509">
        <f t="shared" si="23"/>
        <v>0</v>
      </c>
      <c r="FS68" s="417"/>
      <c r="FT68" s="420"/>
      <c r="FU68" s="420"/>
      <c r="FV68" s="420"/>
      <c r="FW68" s="420"/>
      <c r="FX68" s="449"/>
      <c r="FY68" s="449"/>
      <c r="FZ68" s="420"/>
      <c r="GA68" s="421"/>
      <c r="GB68" s="465"/>
      <c r="GC68" s="522">
        <f t="shared" si="24"/>
        <v>0</v>
      </c>
      <c r="GD68" s="185"/>
      <c r="GE68" s="579"/>
      <c r="GF68" s="588"/>
      <c r="GG68" s="593"/>
      <c r="GH68" s="599"/>
      <c r="GI68" s="608"/>
      <c r="GJ68" s="617"/>
      <c r="GK68" s="627"/>
      <c r="GL68" s="636"/>
      <c r="GM68" s="645"/>
      <c r="GN68" s="655"/>
      <c r="GO68" s="664"/>
      <c r="GP68" s="673"/>
      <c r="GQ68" s="680">
        <f t="shared" si="25"/>
        <v>0</v>
      </c>
      <c r="GR68" s="687">
        <f t="shared" si="76"/>
        <v>43752</v>
      </c>
      <c r="GS68" s="688">
        <f t="shared" si="77"/>
        <v>43752</v>
      </c>
      <c r="GT68" s="228"/>
      <c r="GU68" s="228"/>
      <c r="GV68" s="228"/>
      <c r="GW68" s="228"/>
      <c r="GX68" s="228"/>
      <c r="GY68" s="228"/>
      <c r="GZ68" s="228"/>
      <c r="HA68" s="228"/>
      <c r="HB68" s="228"/>
      <c r="HC68" s="228"/>
      <c r="HD68" s="228"/>
      <c r="HE68" s="228"/>
      <c r="HF68" s="228"/>
      <c r="HG68" s="228"/>
      <c r="HH68" s="228"/>
      <c r="HI68" s="228"/>
      <c r="HJ68" s="228"/>
      <c r="HK68" s="228"/>
      <c r="HL68" s="228"/>
      <c r="HM68" s="228"/>
      <c r="HN68" s="228"/>
      <c r="HO68" s="228"/>
      <c r="HP68" s="228"/>
      <c r="HQ68" s="228"/>
      <c r="HR68" s="228"/>
      <c r="HS68" s="228"/>
      <c r="HT68" s="228"/>
      <c r="HU68" s="228"/>
      <c r="HV68" s="228"/>
      <c r="HW68" s="228"/>
      <c r="HX68" s="228"/>
      <c r="HY68" s="228"/>
      <c r="HZ68" s="228"/>
      <c r="IA68" s="228"/>
      <c r="IB68" s="228"/>
      <c r="IC68" s="228"/>
      <c r="ID68" s="228"/>
      <c r="IE68" s="228"/>
      <c r="IF68" s="228"/>
      <c r="IG68" s="228"/>
      <c r="IH68" s="228"/>
      <c r="II68" s="228"/>
      <c r="IJ68" s="228"/>
      <c r="IK68" s="228"/>
      <c r="IL68" s="228"/>
      <c r="IM68" s="228"/>
      <c r="IN68" s="228"/>
      <c r="IO68" s="228"/>
      <c r="IP68" s="228"/>
      <c r="IQ68" s="228"/>
      <c r="IR68" s="228"/>
      <c r="IS68" s="228"/>
      <c r="IT68" s="228"/>
      <c r="IU68" s="228"/>
      <c r="IV68" s="228"/>
      <c r="IW68" s="228"/>
      <c r="IX68" s="228"/>
      <c r="IY68" s="228"/>
      <c r="IZ68" s="228"/>
      <c r="JA68" s="228"/>
      <c r="JB68" s="228"/>
      <c r="JC68" s="228"/>
      <c r="JD68" s="228"/>
      <c r="JE68" s="228"/>
      <c r="JF68" s="228"/>
      <c r="JG68" s="228"/>
      <c r="JH68" s="228"/>
      <c r="JI68" s="228"/>
      <c r="JJ68" s="228"/>
      <c r="JK68" s="228"/>
      <c r="JL68" s="228"/>
      <c r="JM68" s="228"/>
      <c r="JN68" s="228"/>
      <c r="JO68" s="228"/>
      <c r="JP68" s="228"/>
      <c r="JQ68" s="228"/>
      <c r="JR68" s="228"/>
      <c r="JS68" s="228"/>
      <c r="JT68" s="228"/>
      <c r="JU68" s="228"/>
      <c r="JV68" s="228"/>
    </row>
    <row r="69" spans="1:282" s="171" customFormat="1" ht="18" customHeight="1" x14ac:dyDescent="0.2">
      <c r="A69" s="260"/>
      <c r="B69" s="735">
        <v>31</v>
      </c>
      <c r="C69" s="784"/>
      <c r="D69" s="1125">
        <v>7</v>
      </c>
      <c r="E69" s="1152"/>
      <c r="F69" s="313">
        <f t="shared" ref="F69" si="92">F68+1</f>
        <v>43753</v>
      </c>
      <c r="G69" s="336">
        <f t="shared" si="35"/>
        <v>43753</v>
      </c>
      <c r="H69" s="844"/>
      <c r="I69" s="977"/>
      <c r="J69" s="978"/>
      <c r="K69" s="978"/>
      <c r="L69" s="979"/>
      <c r="M69" s="748"/>
      <c r="N69" s="770"/>
      <c r="O69" s="760"/>
      <c r="P69" s="718"/>
      <c r="Q69" s="707"/>
      <c r="R69" s="875"/>
      <c r="S69" s="837"/>
      <c r="T69" s="791"/>
      <c r="U69" s="792"/>
      <c r="V69" s="793"/>
      <c r="W69" s="796"/>
      <c r="X69" s="795"/>
      <c r="Y69" s="872"/>
      <c r="Z69" s="72"/>
      <c r="AA69" s="363"/>
      <c r="AB69" s="182"/>
      <c r="AC69" s="182"/>
      <c r="AD69" s="314"/>
      <c r="AE69" s="314"/>
      <c r="AF69" s="314"/>
      <c r="AG69" s="314"/>
      <c r="AH69" s="314"/>
      <c r="AI69" s="314"/>
      <c r="AJ69" s="179"/>
      <c r="AK69" s="314"/>
      <c r="AL69" s="314"/>
      <c r="AM69" s="285"/>
      <c r="AN69" s="266"/>
      <c r="AO69" s="266"/>
      <c r="AP69" s="266"/>
      <c r="AQ69" s="180"/>
      <c r="AR69" s="266"/>
      <c r="AS69" s="266"/>
      <c r="AT69" s="180"/>
      <c r="AU69" s="266"/>
      <c r="AV69" s="266"/>
      <c r="AW69" s="266"/>
      <c r="AX69" s="266"/>
      <c r="AY69" s="179"/>
      <c r="AZ69" s="180"/>
      <c r="BA69" s="285"/>
      <c r="BB69" s="266"/>
      <c r="BC69" s="179"/>
      <c r="BD69" s="266"/>
      <c r="BE69" s="266"/>
      <c r="BF69" s="266"/>
      <c r="BG69" s="266"/>
      <c r="BH69" s="266"/>
      <c r="BI69" s="266"/>
      <c r="BJ69" s="266"/>
      <c r="BK69" s="266"/>
      <c r="BL69" s="266"/>
      <c r="BM69" s="266"/>
      <c r="BN69" s="266"/>
      <c r="BO69" s="266"/>
      <c r="BP69" s="266"/>
      <c r="BQ69" s="266"/>
      <c r="BR69" s="266"/>
      <c r="BS69" s="266"/>
      <c r="BT69" s="266"/>
      <c r="BU69" s="266"/>
      <c r="BV69" s="437"/>
      <c r="BW69" s="437"/>
      <c r="BX69" s="527"/>
      <c r="BY69" s="536">
        <f t="shared" si="16"/>
        <v>0</v>
      </c>
      <c r="BZ69" s="326"/>
      <c r="CA69" s="262"/>
      <c r="CB69" s="262"/>
      <c r="CC69" s="362"/>
      <c r="CD69" s="266"/>
      <c r="CE69" s="266"/>
      <c r="CF69" s="179"/>
      <c r="CG69" s="266"/>
      <c r="CH69" s="266"/>
      <c r="CI69" s="179"/>
      <c r="CJ69" s="266"/>
      <c r="CK69" s="266"/>
      <c r="CL69" s="179"/>
      <c r="CM69" s="266"/>
      <c r="CN69" s="266"/>
      <c r="CO69" s="266"/>
      <c r="CP69" s="266"/>
      <c r="CQ69" s="266"/>
      <c r="CR69" s="274"/>
      <c r="CS69" s="542"/>
      <c r="CT69" s="547">
        <f t="shared" si="17"/>
        <v>0</v>
      </c>
      <c r="CU69" s="411"/>
      <c r="CV69" s="412"/>
      <c r="CW69" s="413"/>
      <c r="CX69" s="413"/>
      <c r="CY69" s="413"/>
      <c r="CZ69" s="413"/>
      <c r="DA69" s="413"/>
      <c r="DB69" s="413"/>
      <c r="DC69" s="413"/>
      <c r="DD69" s="413"/>
      <c r="DE69" s="413"/>
      <c r="DF69" s="413"/>
      <c r="DG69" s="413"/>
      <c r="DH69" s="413"/>
      <c r="DI69" s="413"/>
      <c r="DJ69" s="413"/>
      <c r="DK69" s="413"/>
      <c r="DL69" s="413"/>
      <c r="DM69" s="413"/>
      <c r="DN69" s="413"/>
      <c r="DO69" s="413"/>
      <c r="DP69" s="413"/>
      <c r="DQ69" s="413"/>
      <c r="DR69" s="416"/>
      <c r="DS69" s="464"/>
      <c r="DT69" s="522">
        <f t="shared" si="18"/>
        <v>0</v>
      </c>
      <c r="DU69" s="411"/>
      <c r="DV69" s="413"/>
      <c r="DW69" s="413"/>
      <c r="DX69" s="413"/>
      <c r="DY69" s="413"/>
      <c r="DZ69" s="448"/>
      <c r="EA69" s="448"/>
      <c r="EB69" s="413"/>
      <c r="EC69" s="416"/>
      <c r="ED69" s="464"/>
      <c r="EE69" s="522">
        <f t="shared" si="19"/>
        <v>0</v>
      </c>
      <c r="EF69" s="411"/>
      <c r="EG69" s="413"/>
      <c r="EH69" s="413"/>
      <c r="EI69" s="413"/>
      <c r="EJ69" s="464"/>
      <c r="EK69" s="481"/>
      <c r="EL69" s="473"/>
      <c r="EM69" s="448"/>
      <c r="EN69" s="448"/>
      <c r="EO69" s="448"/>
      <c r="EP69" s="448"/>
      <c r="EQ69" s="500"/>
      <c r="ER69" s="509">
        <f t="shared" si="20"/>
        <v>0</v>
      </c>
      <c r="ES69" s="560"/>
      <c r="ET69" s="561"/>
      <c r="EU69" s="512" t="str">
        <f t="shared" ref="EU69" si="93">IF(SUM(ES69:ET69)=0,"",SUM(ES69:ET69))</f>
        <v/>
      </c>
      <c r="EV69" s="397">
        <f t="shared" si="54"/>
        <v>43753</v>
      </c>
      <c r="EW69" s="403">
        <f t="shared" si="51"/>
        <v>43753</v>
      </c>
      <c r="EX69" s="185"/>
      <c r="EY69" s="411"/>
      <c r="EZ69" s="413"/>
      <c r="FA69" s="413"/>
      <c r="FB69" s="413"/>
      <c r="FC69" s="413"/>
      <c r="FD69" s="522">
        <f t="shared" si="75"/>
        <v>0</v>
      </c>
      <c r="FE69" s="473"/>
      <c r="FF69" s="448"/>
      <c r="FG69" s="448"/>
      <c r="FH69" s="448"/>
      <c r="FI69" s="448"/>
      <c r="FJ69" s="554"/>
      <c r="FK69" s="509">
        <f t="shared" si="22"/>
        <v>0</v>
      </c>
      <c r="FL69" s="473"/>
      <c r="FM69" s="448"/>
      <c r="FN69" s="448"/>
      <c r="FO69" s="448"/>
      <c r="FP69" s="448"/>
      <c r="FQ69" s="572"/>
      <c r="FR69" s="509">
        <f t="shared" si="23"/>
        <v>0</v>
      </c>
      <c r="FS69" s="411"/>
      <c r="FT69" s="413"/>
      <c r="FU69" s="413"/>
      <c r="FV69" s="413"/>
      <c r="FW69" s="413"/>
      <c r="FX69" s="448"/>
      <c r="FY69" s="448"/>
      <c r="FZ69" s="413"/>
      <c r="GA69" s="416"/>
      <c r="GB69" s="464"/>
      <c r="GC69" s="522">
        <f t="shared" si="24"/>
        <v>0</v>
      </c>
      <c r="GD69" s="185"/>
      <c r="GE69" s="577"/>
      <c r="GF69" s="587"/>
      <c r="GG69" s="592"/>
      <c r="GH69" s="597"/>
      <c r="GI69" s="606"/>
      <c r="GJ69" s="615"/>
      <c r="GK69" s="625"/>
      <c r="GL69" s="634"/>
      <c r="GM69" s="644"/>
      <c r="GN69" s="653"/>
      <c r="GO69" s="662"/>
      <c r="GP69" s="672"/>
      <c r="GQ69" s="680">
        <f t="shared" si="25"/>
        <v>0</v>
      </c>
      <c r="GR69" s="685">
        <f t="shared" si="76"/>
        <v>43753</v>
      </c>
      <c r="GS69" s="686">
        <f t="shared" si="77"/>
        <v>43753</v>
      </c>
      <c r="GT69" s="227"/>
      <c r="GU69" s="227"/>
      <c r="GV69" s="227"/>
      <c r="GW69" s="227"/>
      <c r="GX69" s="227"/>
      <c r="GY69" s="227"/>
      <c r="GZ69" s="227"/>
      <c r="HA69" s="227"/>
      <c r="HB69" s="227"/>
      <c r="HC69" s="227"/>
      <c r="HD69" s="227"/>
      <c r="HE69" s="227"/>
      <c r="HF69" s="227"/>
      <c r="HG69" s="227"/>
      <c r="HH69" s="227"/>
      <c r="HI69" s="227"/>
      <c r="HJ69" s="227"/>
      <c r="HK69" s="227"/>
      <c r="HL69" s="227"/>
      <c r="HM69" s="227"/>
      <c r="HN69" s="227"/>
      <c r="HO69" s="227"/>
      <c r="HP69" s="227"/>
      <c r="HQ69" s="227"/>
      <c r="HR69" s="227"/>
      <c r="HS69" s="227"/>
      <c r="HT69" s="227"/>
      <c r="HU69" s="227"/>
      <c r="HV69" s="227"/>
      <c r="HW69" s="227"/>
      <c r="HX69" s="227"/>
      <c r="HY69" s="227"/>
      <c r="HZ69" s="227"/>
      <c r="IA69" s="227"/>
      <c r="IB69" s="227"/>
      <c r="IC69" s="227"/>
      <c r="ID69" s="227"/>
      <c r="IE69" s="227"/>
      <c r="IF69" s="227"/>
      <c r="IG69" s="227"/>
      <c r="IH69" s="227"/>
      <c r="II69" s="227"/>
      <c r="IJ69" s="227"/>
      <c r="IK69" s="227"/>
      <c r="IL69" s="227"/>
      <c r="IM69" s="227"/>
      <c r="IN69" s="227"/>
      <c r="IO69" s="227"/>
      <c r="IP69" s="227"/>
      <c r="IQ69" s="227"/>
      <c r="IR69" s="227"/>
      <c r="IS69" s="227"/>
      <c r="IT69" s="227"/>
      <c r="IU69" s="227"/>
      <c r="IV69" s="227"/>
      <c r="IW69" s="227"/>
      <c r="IX69" s="227"/>
      <c r="IY69" s="227"/>
      <c r="IZ69" s="227"/>
      <c r="JA69" s="227"/>
      <c r="JB69" s="227"/>
      <c r="JC69" s="227"/>
      <c r="JD69" s="227"/>
      <c r="JE69" s="227"/>
      <c r="JF69" s="227"/>
      <c r="JG69" s="227"/>
      <c r="JH69" s="227"/>
      <c r="JI69" s="227"/>
      <c r="JJ69" s="227"/>
      <c r="JK69" s="227"/>
      <c r="JL69" s="227"/>
      <c r="JM69" s="227"/>
      <c r="JN69" s="227"/>
      <c r="JO69" s="227"/>
      <c r="JP69" s="227"/>
      <c r="JQ69" s="227"/>
      <c r="JR69" s="227"/>
      <c r="JS69" s="227"/>
      <c r="JT69" s="227"/>
      <c r="JU69" s="227"/>
      <c r="JV69" s="227"/>
    </row>
    <row r="70" spans="1:282" s="171" customFormat="1" ht="18" customHeight="1" x14ac:dyDescent="0.2">
      <c r="A70" s="260"/>
      <c r="B70" s="735">
        <v>32</v>
      </c>
      <c r="C70" s="784"/>
      <c r="D70" s="1120"/>
      <c r="E70" s="1152"/>
      <c r="F70" s="313">
        <f t="shared" ref="F70" si="94">F69+1</f>
        <v>43754</v>
      </c>
      <c r="G70" s="336">
        <f t="shared" si="35"/>
        <v>43754</v>
      </c>
      <c r="H70" s="845"/>
      <c r="I70" s="977"/>
      <c r="J70" s="978"/>
      <c r="K70" s="978"/>
      <c r="L70" s="979"/>
      <c r="M70" s="757"/>
      <c r="N70" s="770"/>
      <c r="O70" s="760"/>
      <c r="P70" s="718"/>
      <c r="Q70" s="714"/>
      <c r="R70" s="881"/>
      <c r="S70" s="837"/>
      <c r="T70" s="791"/>
      <c r="U70" s="792"/>
      <c r="V70" s="793"/>
      <c r="W70" s="796"/>
      <c r="X70" s="826"/>
      <c r="Y70" s="887"/>
      <c r="Z70" s="72"/>
      <c r="AA70" s="371"/>
      <c r="AB70" s="372"/>
      <c r="AC70" s="372"/>
      <c r="AD70" s="372"/>
      <c r="AE70" s="372"/>
      <c r="AF70" s="372"/>
      <c r="AG70" s="372"/>
      <c r="AH70" s="372"/>
      <c r="AI70" s="372"/>
      <c r="AJ70" s="373"/>
      <c r="AK70" s="372"/>
      <c r="AL70" s="372"/>
      <c r="AM70" s="374"/>
      <c r="AN70" s="266"/>
      <c r="AO70" s="266"/>
      <c r="AP70" s="266"/>
      <c r="AQ70" s="180"/>
      <c r="AR70" s="372"/>
      <c r="AS70" s="372"/>
      <c r="AT70" s="226"/>
      <c r="AU70" s="372"/>
      <c r="AV70" s="372"/>
      <c r="AW70" s="372"/>
      <c r="AX70" s="372"/>
      <c r="AY70" s="373"/>
      <c r="AZ70" s="226"/>
      <c r="BA70" s="374"/>
      <c r="BB70" s="372"/>
      <c r="BC70" s="373"/>
      <c r="BD70" s="372"/>
      <c r="BE70" s="372"/>
      <c r="BF70" s="372"/>
      <c r="BG70" s="372"/>
      <c r="BH70" s="372"/>
      <c r="BI70" s="372"/>
      <c r="BJ70" s="372"/>
      <c r="BK70" s="372"/>
      <c r="BL70" s="372"/>
      <c r="BM70" s="372"/>
      <c r="BN70" s="372"/>
      <c r="BO70" s="372"/>
      <c r="BP70" s="372"/>
      <c r="BQ70" s="372"/>
      <c r="BR70" s="372"/>
      <c r="BS70" s="372"/>
      <c r="BT70" s="372"/>
      <c r="BU70" s="372"/>
      <c r="BV70" s="372"/>
      <c r="BW70" s="372"/>
      <c r="BX70" s="531"/>
      <c r="BY70" s="538">
        <f t="shared" si="16"/>
        <v>0</v>
      </c>
      <c r="BZ70" s="331"/>
      <c r="CA70" s="375"/>
      <c r="CB70" s="375"/>
      <c r="CC70" s="282"/>
      <c r="CD70" s="372"/>
      <c r="CE70" s="372"/>
      <c r="CF70" s="373"/>
      <c r="CG70" s="372"/>
      <c r="CH70" s="372"/>
      <c r="CI70" s="373"/>
      <c r="CJ70" s="372"/>
      <c r="CK70" s="372"/>
      <c r="CL70" s="373"/>
      <c r="CM70" s="372"/>
      <c r="CN70" s="372"/>
      <c r="CO70" s="372"/>
      <c r="CP70" s="372"/>
      <c r="CQ70" s="372"/>
      <c r="CR70" s="278"/>
      <c r="CS70" s="544"/>
      <c r="CT70" s="548">
        <f t="shared" si="17"/>
        <v>0</v>
      </c>
      <c r="CU70" s="427"/>
      <c r="CV70" s="428"/>
      <c r="CW70" s="429"/>
      <c r="CX70" s="429"/>
      <c r="CY70" s="429"/>
      <c r="CZ70" s="429"/>
      <c r="DA70" s="429"/>
      <c r="DB70" s="429"/>
      <c r="DC70" s="429"/>
      <c r="DD70" s="429"/>
      <c r="DE70" s="429"/>
      <c r="DF70" s="429"/>
      <c r="DG70" s="429"/>
      <c r="DH70" s="429"/>
      <c r="DI70" s="429"/>
      <c r="DJ70" s="429"/>
      <c r="DK70" s="429"/>
      <c r="DL70" s="429"/>
      <c r="DM70" s="429"/>
      <c r="DN70" s="429"/>
      <c r="DO70" s="429"/>
      <c r="DP70" s="429"/>
      <c r="DQ70" s="429"/>
      <c r="DR70" s="430"/>
      <c r="DS70" s="466"/>
      <c r="DT70" s="522">
        <f t="shared" si="18"/>
        <v>0</v>
      </c>
      <c r="DU70" s="427"/>
      <c r="DV70" s="429"/>
      <c r="DW70" s="429"/>
      <c r="DX70" s="429"/>
      <c r="DY70" s="429"/>
      <c r="DZ70" s="450"/>
      <c r="EA70" s="450"/>
      <c r="EB70" s="429"/>
      <c r="EC70" s="430"/>
      <c r="ED70" s="466"/>
      <c r="EE70" s="522">
        <f t="shared" si="19"/>
        <v>0</v>
      </c>
      <c r="EF70" s="427"/>
      <c r="EG70" s="429"/>
      <c r="EH70" s="429"/>
      <c r="EI70" s="429"/>
      <c r="EJ70" s="466"/>
      <c r="EK70" s="483"/>
      <c r="EL70" s="475"/>
      <c r="EM70" s="450"/>
      <c r="EN70" s="450"/>
      <c r="EO70" s="450"/>
      <c r="EP70" s="450"/>
      <c r="EQ70" s="502"/>
      <c r="ER70" s="509">
        <f t="shared" si="20"/>
        <v>0</v>
      </c>
      <c r="ES70" s="566"/>
      <c r="ET70" s="567"/>
      <c r="EU70" s="512" t="str">
        <f t="shared" ref="EU70" si="95">IF(SUM(ES70:ET70)=0,"",SUM(ES70:ET70))</f>
        <v/>
      </c>
      <c r="EV70" s="399">
        <f t="shared" si="54"/>
        <v>43754</v>
      </c>
      <c r="EW70" s="405">
        <f t="shared" si="51"/>
        <v>43754</v>
      </c>
      <c r="EX70" s="192"/>
      <c r="EY70" s="427"/>
      <c r="EZ70" s="429"/>
      <c r="FA70" s="429"/>
      <c r="FB70" s="429"/>
      <c r="FC70" s="429"/>
      <c r="FD70" s="522">
        <f t="shared" si="75"/>
        <v>0</v>
      </c>
      <c r="FE70" s="475"/>
      <c r="FF70" s="450"/>
      <c r="FG70" s="450"/>
      <c r="FH70" s="450"/>
      <c r="FI70" s="450"/>
      <c r="FJ70" s="556"/>
      <c r="FK70" s="509">
        <f t="shared" si="22"/>
        <v>0</v>
      </c>
      <c r="FL70" s="475"/>
      <c r="FM70" s="450"/>
      <c r="FN70" s="450"/>
      <c r="FO70" s="450"/>
      <c r="FP70" s="450"/>
      <c r="FQ70" s="574"/>
      <c r="FR70" s="509">
        <f t="shared" si="23"/>
        <v>0</v>
      </c>
      <c r="FS70" s="427"/>
      <c r="FT70" s="429"/>
      <c r="FU70" s="429"/>
      <c r="FV70" s="429"/>
      <c r="FW70" s="429"/>
      <c r="FX70" s="450"/>
      <c r="FY70" s="450"/>
      <c r="FZ70" s="429"/>
      <c r="GA70" s="430"/>
      <c r="GB70" s="466"/>
      <c r="GC70" s="522">
        <f t="shared" si="24"/>
        <v>0</v>
      </c>
      <c r="GD70" s="192"/>
      <c r="GE70" s="584"/>
      <c r="GF70" s="589"/>
      <c r="GG70" s="594"/>
      <c r="GH70" s="603"/>
      <c r="GI70" s="612"/>
      <c r="GJ70" s="621"/>
      <c r="GK70" s="631"/>
      <c r="GL70" s="640"/>
      <c r="GM70" s="649"/>
      <c r="GN70" s="659"/>
      <c r="GO70" s="668"/>
      <c r="GP70" s="677"/>
      <c r="GQ70" s="680">
        <f t="shared" si="25"/>
        <v>0</v>
      </c>
      <c r="GR70" s="689">
        <f t="shared" si="76"/>
        <v>43754</v>
      </c>
      <c r="GS70" s="690">
        <f t="shared" si="77"/>
        <v>43754</v>
      </c>
      <c r="GT70" s="227"/>
      <c r="GU70" s="227"/>
      <c r="GV70" s="227"/>
      <c r="GW70" s="227"/>
      <c r="GX70" s="227"/>
      <c r="GY70" s="227"/>
      <c r="GZ70" s="227"/>
      <c r="HA70" s="227"/>
      <c r="HB70" s="227"/>
      <c r="HC70" s="227"/>
      <c r="HD70" s="227"/>
      <c r="HE70" s="227"/>
      <c r="HF70" s="227"/>
      <c r="HG70" s="227"/>
      <c r="HH70" s="227"/>
      <c r="HI70" s="227"/>
      <c r="HJ70" s="227"/>
      <c r="HK70" s="227"/>
      <c r="HL70" s="227"/>
      <c r="HM70" s="227"/>
      <c r="HN70" s="227"/>
      <c r="HO70" s="227"/>
      <c r="HP70" s="227"/>
      <c r="HQ70" s="227"/>
      <c r="HR70" s="227"/>
      <c r="HS70" s="227"/>
      <c r="HT70" s="227"/>
      <c r="HU70" s="227"/>
      <c r="HV70" s="227"/>
      <c r="HW70" s="227"/>
      <c r="HX70" s="227"/>
      <c r="HY70" s="227"/>
      <c r="HZ70" s="227"/>
      <c r="IA70" s="227"/>
      <c r="IB70" s="227"/>
      <c r="IC70" s="227"/>
      <c r="ID70" s="227"/>
      <c r="IE70" s="227"/>
      <c r="IF70" s="227"/>
      <c r="IG70" s="227"/>
      <c r="IH70" s="227"/>
      <c r="II70" s="227"/>
      <c r="IJ70" s="227"/>
      <c r="IK70" s="227"/>
      <c r="IL70" s="227"/>
      <c r="IM70" s="227"/>
      <c r="IN70" s="227"/>
      <c r="IO70" s="227"/>
      <c r="IP70" s="227"/>
      <c r="IQ70" s="227"/>
      <c r="IR70" s="227"/>
      <c r="IS70" s="227"/>
      <c r="IT70" s="227"/>
      <c r="IU70" s="227"/>
      <c r="IV70" s="227"/>
      <c r="IW70" s="227"/>
      <c r="IX70" s="227"/>
      <c r="IY70" s="227"/>
      <c r="IZ70" s="227"/>
      <c r="JA70" s="227"/>
      <c r="JB70" s="227"/>
      <c r="JC70" s="227"/>
      <c r="JD70" s="227"/>
      <c r="JE70" s="227"/>
      <c r="JF70" s="227"/>
      <c r="JG70" s="227"/>
      <c r="JH70" s="227"/>
      <c r="JI70" s="227"/>
      <c r="JJ70" s="227"/>
      <c r="JK70" s="227"/>
      <c r="JL70" s="227"/>
      <c r="JM70" s="227"/>
      <c r="JN70" s="227"/>
      <c r="JO70" s="227"/>
      <c r="JP70" s="227"/>
      <c r="JQ70" s="227"/>
      <c r="JR70" s="227"/>
      <c r="JS70" s="227"/>
      <c r="JT70" s="227"/>
      <c r="JU70" s="227"/>
      <c r="JV70" s="227"/>
    </row>
    <row r="71" spans="1:282" s="2" customFormat="1" ht="18" customHeight="1" x14ac:dyDescent="0.2">
      <c r="A71" s="175"/>
      <c r="B71" s="735">
        <v>33</v>
      </c>
      <c r="C71" s="784"/>
      <c r="D71" s="1120"/>
      <c r="E71" s="1152"/>
      <c r="F71" s="313">
        <f t="shared" ref="F71" si="96">F70+1</f>
        <v>43755</v>
      </c>
      <c r="G71" s="336">
        <f t="shared" si="35"/>
        <v>43755</v>
      </c>
      <c r="H71" s="844"/>
      <c r="I71" s="989"/>
      <c r="J71" s="990"/>
      <c r="K71" s="990"/>
      <c r="L71" s="991"/>
      <c r="M71" s="748"/>
      <c r="N71" s="770"/>
      <c r="O71" s="760"/>
      <c r="P71" s="718"/>
      <c r="Q71" s="708"/>
      <c r="R71" s="876"/>
      <c r="S71" s="837"/>
      <c r="T71" s="791"/>
      <c r="U71" s="792"/>
      <c r="V71" s="793"/>
      <c r="W71" s="796"/>
      <c r="X71" s="795"/>
      <c r="Y71" s="872"/>
      <c r="Z71" s="72"/>
      <c r="AA71" s="363"/>
      <c r="AB71" s="314"/>
      <c r="AC71" s="314"/>
      <c r="AD71" s="314"/>
      <c r="AE71" s="314"/>
      <c r="AF71" s="314"/>
      <c r="AG71" s="314"/>
      <c r="AH71" s="314"/>
      <c r="AI71" s="314"/>
      <c r="AJ71" s="179"/>
      <c r="AK71" s="314"/>
      <c r="AL71" s="314"/>
      <c r="AM71" s="285"/>
      <c r="AN71" s="266"/>
      <c r="AO71" s="266"/>
      <c r="AP71" s="266"/>
      <c r="AQ71" s="180"/>
      <c r="AR71" s="266"/>
      <c r="AS71" s="266"/>
      <c r="AT71" s="180"/>
      <c r="AU71" s="266"/>
      <c r="AV71" s="266"/>
      <c r="AW71" s="266"/>
      <c r="AX71" s="266"/>
      <c r="AY71" s="179"/>
      <c r="AZ71" s="180"/>
      <c r="BA71" s="285"/>
      <c r="BB71" s="266"/>
      <c r="BC71" s="179"/>
      <c r="BD71" s="266"/>
      <c r="BE71" s="266"/>
      <c r="BF71" s="266"/>
      <c r="BG71" s="266"/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437"/>
      <c r="BW71" s="437"/>
      <c r="BX71" s="527"/>
      <c r="BY71" s="540">
        <f t="shared" si="16"/>
        <v>0</v>
      </c>
      <c r="BZ71" s="330"/>
      <c r="CA71" s="262"/>
      <c r="CB71" s="262"/>
      <c r="CC71" s="280"/>
      <c r="CD71" s="266"/>
      <c r="CE71" s="266"/>
      <c r="CF71" s="179"/>
      <c r="CG71" s="266"/>
      <c r="CH71" s="266"/>
      <c r="CI71" s="179"/>
      <c r="CJ71" s="266"/>
      <c r="CK71" s="266"/>
      <c r="CL71" s="179"/>
      <c r="CM71" s="266"/>
      <c r="CN71" s="266"/>
      <c r="CO71" s="266"/>
      <c r="CP71" s="266"/>
      <c r="CQ71" s="266"/>
      <c r="CR71" s="229"/>
      <c r="CS71" s="542"/>
      <c r="CT71" s="547">
        <f t="shared" si="17"/>
        <v>0</v>
      </c>
      <c r="CU71" s="411"/>
      <c r="CV71" s="412"/>
      <c r="CW71" s="413"/>
      <c r="CX71" s="413"/>
      <c r="CY71" s="413"/>
      <c r="CZ71" s="413"/>
      <c r="DA71" s="413"/>
      <c r="DB71" s="413"/>
      <c r="DC71" s="413"/>
      <c r="DD71" s="413"/>
      <c r="DE71" s="413"/>
      <c r="DF71" s="413"/>
      <c r="DG71" s="413"/>
      <c r="DH71" s="413"/>
      <c r="DI71" s="413"/>
      <c r="DJ71" s="413"/>
      <c r="DK71" s="413"/>
      <c r="DL71" s="413"/>
      <c r="DM71" s="413"/>
      <c r="DN71" s="413"/>
      <c r="DO71" s="413"/>
      <c r="DP71" s="413"/>
      <c r="DQ71" s="413"/>
      <c r="DR71" s="416"/>
      <c r="DS71" s="464"/>
      <c r="DT71" s="522">
        <f t="shared" si="18"/>
        <v>0</v>
      </c>
      <c r="DU71" s="411"/>
      <c r="DV71" s="413"/>
      <c r="DW71" s="413"/>
      <c r="DX71" s="413"/>
      <c r="DY71" s="413"/>
      <c r="DZ71" s="448"/>
      <c r="EA71" s="448"/>
      <c r="EB71" s="413"/>
      <c r="EC71" s="416"/>
      <c r="ED71" s="464"/>
      <c r="EE71" s="522">
        <f t="shared" si="19"/>
        <v>0</v>
      </c>
      <c r="EF71" s="411"/>
      <c r="EG71" s="413"/>
      <c r="EH71" s="413"/>
      <c r="EI71" s="413"/>
      <c r="EJ71" s="464"/>
      <c r="EK71" s="481"/>
      <c r="EL71" s="473"/>
      <c r="EM71" s="448"/>
      <c r="EN71" s="448"/>
      <c r="EO71" s="448"/>
      <c r="EP71" s="448"/>
      <c r="EQ71" s="500"/>
      <c r="ER71" s="509">
        <f t="shared" si="20"/>
        <v>0</v>
      </c>
      <c r="ES71" s="560"/>
      <c r="ET71" s="561"/>
      <c r="EU71" s="512" t="str">
        <f t="shared" ref="EU71" si="97">IF(SUM(ES71:ET71)=0,"",SUM(ES71:ET71))</f>
        <v/>
      </c>
      <c r="EV71" s="396">
        <f t="shared" si="54"/>
        <v>43755</v>
      </c>
      <c r="EW71" s="402">
        <f t="shared" si="51"/>
        <v>43755</v>
      </c>
      <c r="EX71" s="173"/>
      <c r="EY71" s="411"/>
      <c r="EZ71" s="413"/>
      <c r="FA71" s="413"/>
      <c r="FB71" s="413"/>
      <c r="FC71" s="413"/>
      <c r="FD71" s="522">
        <f t="shared" si="75"/>
        <v>0</v>
      </c>
      <c r="FE71" s="473"/>
      <c r="FF71" s="448"/>
      <c r="FG71" s="448"/>
      <c r="FH71" s="448"/>
      <c r="FI71" s="448"/>
      <c r="FJ71" s="554"/>
      <c r="FK71" s="509">
        <f t="shared" si="22"/>
        <v>0</v>
      </c>
      <c r="FL71" s="473"/>
      <c r="FM71" s="448"/>
      <c r="FN71" s="448"/>
      <c r="FO71" s="448"/>
      <c r="FP71" s="448"/>
      <c r="FQ71" s="572"/>
      <c r="FR71" s="509">
        <f t="shared" si="23"/>
        <v>0</v>
      </c>
      <c r="FS71" s="411"/>
      <c r="FT71" s="413"/>
      <c r="FU71" s="413"/>
      <c r="FV71" s="413"/>
      <c r="FW71" s="413"/>
      <c r="FX71" s="448"/>
      <c r="FY71" s="448"/>
      <c r="FZ71" s="413"/>
      <c r="GA71" s="416"/>
      <c r="GB71" s="464"/>
      <c r="GC71" s="522">
        <f t="shared" si="24"/>
        <v>0</v>
      </c>
      <c r="GD71" s="173"/>
      <c r="GE71" s="583"/>
      <c r="GF71" s="587"/>
      <c r="GG71" s="592"/>
      <c r="GH71" s="602"/>
      <c r="GI71" s="606"/>
      <c r="GJ71" s="615"/>
      <c r="GK71" s="625"/>
      <c r="GL71" s="634"/>
      <c r="GM71" s="644"/>
      <c r="GN71" s="653"/>
      <c r="GO71" s="662"/>
      <c r="GP71" s="672"/>
      <c r="GQ71" s="680">
        <f t="shared" si="25"/>
        <v>0</v>
      </c>
      <c r="GR71" s="683">
        <f t="shared" si="76"/>
        <v>43755</v>
      </c>
      <c r="GS71" s="684">
        <f t="shared" si="77"/>
        <v>43755</v>
      </c>
      <c r="GT71" s="228"/>
      <c r="GU71" s="228"/>
      <c r="GV71" s="228"/>
      <c r="GW71" s="228"/>
      <c r="GX71" s="228"/>
      <c r="GY71" s="228"/>
      <c r="GZ71" s="228"/>
      <c r="HA71" s="228"/>
      <c r="HB71" s="228"/>
      <c r="HC71" s="228"/>
      <c r="HD71" s="228"/>
      <c r="HE71" s="228"/>
      <c r="HF71" s="228"/>
      <c r="HG71" s="228"/>
      <c r="HH71" s="228"/>
      <c r="HI71" s="228"/>
      <c r="HJ71" s="228"/>
      <c r="HK71" s="228"/>
      <c r="HL71" s="228"/>
      <c r="HM71" s="228"/>
      <c r="HN71" s="228"/>
      <c r="HO71" s="228"/>
      <c r="HP71" s="228"/>
      <c r="HQ71" s="228"/>
      <c r="HR71" s="228"/>
      <c r="HS71" s="228"/>
      <c r="HT71" s="228"/>
      <c r="HU71" s="228"/>
      <c r="HV71" s="228"/>
      <c r="HW71" s="228"/>
      <c r="HX71" s="228"/>
      <c r="HY71" s="228"/>
      <c r="HZ71" s="228"/>
      <c r="IA71" s="228"/>
      <c r="IB71" s="228"/>
      <c r="IC71" s="228"/>
      <c r="ID71" s="228"/>
      <c r="IE71" s="228"/>
      <c r="IF71" s="228"/>
      <c r="IG71" s="228"/>
      <c r="IH71" s="228"/>
      <c r="II71" s="228"/>
      <c r="IJ71" s="228"/>
      <c r="IK71" s="228"/>
      <c r="IL71" s="228"/>
      <c r="IM71" s="228"/>
      <c r="IN71" s="228"/>
      <c r="IO71" s="228"/>
      <c r="IP71" s="228"/>
      <c r="IQ71" s="228"/>
      <c r="IR71" s="228"/>
      <c r="IS71" s="228"/>
      <c r="IT71" s="228"/>
      <c r="IU71" s="228"/>
      <c r="IV71" s="228"/>
      <c r="IW71" s="228"/>
      <c r="IX71" s="228"/>
      <c r="IY71" s="228"/>
      <c r="IZ71" s="228"/>
      <c r="JA71" s="228"/>
      <c r="JB71" s="228"/>
      <c r="JC71" s="228"/>
      <c r="JD71" s="228"/>
      <c r="JE71" s="228"/>
      <c r="JF71" s="228"/>
      <c r="JG71" s="228"/>
      <c r="JH71" s="228"/>
      <c r="JI71" s="228"/>
      <c r="JJ71" s="228"/>
      <c r="JK71" s="228"/>
      <c r="JL71" s="228"/>
      <c r="JM71" s="228"/>
      <c r="JN71" s="228"/>
      <c r="JO71" s="228"/>
      <c r="JP71" s="228"/>
      <c r="JQ71" s="228"/>
      <c r="JR71" s="228"/>
      <c r="JS71" s="228"/>
      <c r="JT71" s="228"/>
      <c r="JU71" s="228"/>
      <c r="JV71" s="228"/>
    </row>
    <row r="72" spans="1:282" s="225" customFormat="1" ht="18" customHeight="1" x14ac:dyDescent="0.2">
      <c r="A72" s="175"/>
      <c r="B72" s="735">
        <v>34</v>
      </c>
      <c r="C72" s="784"/>
      <c r="D72" s="1120"/>
      <c r="E72" s="1152"/>
      <c r="F72" s="313">
        <f t="shared" ref="F72" si="98">F71+1</f>
        <v>43756</v>
      </c>
      <c r="G72" s="336">
        <f t="shared" si="35"/>
        <v>43756</v>
      </c>
      <c r="H72" s="844"/>
      <c r="I72" s="1157"/>
      <c r="J72" s="1158"/>
      <c r="K72" s="1158"/>
      <c r="L72" s="1159"/>
      <c r="M72" s="748"/>
      <c r="N72" s="770"/>
      <c r="O72" s="760"/>
      <c r="P72" s="718"/>
      <c r="Q72" s="708"/>
      <c r="R72" s="876"/>
      <c r="S72" s="837"/>
      <c r="T72" s="791"/>
      <c r="U72" s="792"/>
      <c r="V72" s="793"/>
      <c r="W72" s="796"/>
      <c r="X72" s="795"/>
      <c r="Y72" s="872"/>
      <c r="Z72" s="72"/>
      <c r="AA72" s="363"/>
      <c r="AB72" s="314"/>
      <c r="AC72" s="314"/>
      <c r="AD72" s="314"/>
      <c r="AE72" s="314"/>
      <c r="AF72" s="314"/>
      <c r="AG72" s="314"/>
      <c r="AH72" s="314"/>
      <c r="AI72" s="314"/>
      <c r="AJ72" s="179"/>
      <c r="AK72" s="314"/>
      <c r="AL72" s="314"/>
      <c r="AM72" s="285"/>
      <c r="AN72" s="266"/>
      <c r="AO72" s="266"/>
      <c r="AP72" s="266"/>
      <c r="AQ72" s="180"/>
      <c r="AR72" s="266"/>
      <c r="AS72" s="266"/>
      <c r="AT72" s="180"/>
      <c r="AU72" s="266"/>
      <c r="AV72" s="266"/>
      <c r="AW72" s="266"/>
      <c r="AX72" s="266"/>
      <c r="AY72" s="179"/>
      <c r="AZ72" s="180"/>
      <c r="BA72" s="285"/>
      <c r="BB72" s="266"/>
      <c r="BC72" s="179"/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66"/>
      <c r="BV72" s="437"/>
      <c r="BW72" s="437"/>
      <c r="BX72" s="527"/>
      <c r="BY72" s="540">
        <f t="shared" si="16"/>
        <v>0</v>
      </c>
      <c r="BZ72" s="330"/>
      <c r="CA72" s="262"/>
      <c r="CB72" s="262"/>
      <c r="CC72" s="280"/>
      <c r="CD72" s="266"/>
      <c r="CE72" s="266"/>
      <c r="CF72" s="179"/>
      <c r="CG72" s="266"/>
      <c r="CH72" s="266"/>
      <c r="CI72" s="179"/>
      <c r="CJ72" s="266"/>
      <c r="CK72" s="266"/>
      <c r="CL72" s="179"/>
      <c r="CM72" s="266"/>
      <c r="CN72" s="266"/>
      <c r="CO72" s="266"/>
      <c r="CP72" s="266"/>
      <c r="CQ72" s="266"/>
      <c r="CR72" s="229"/>
      <c r="CS72" s="542"/>
      <c r="CT72" s="547">
        <f t="shared" si="17"/>
        <v>0</v>
      </c>
      <c r="CU72" s="411"/>
      <c r="CV72" s="412"/>
      <c r="CW72" s="413"/>
      <c r="CX72" s="413"/>
      <c r="CY72" s="413"/>
      <c r="CZ72" s="413"/>
      <c r="DA72" s="413"/>
      <c r="DB72" s="413"/>
      <c r="DC72" s="413"/>
      <c r="DD72" s="413"/>
      <c r="DE72" s="413"/>
      <c r="DF72" s="413"/>
      <c r="DG72" s="413"/>
      <c r="DH72" s="413"/>
      <c r="DI72" s="413"/>
      <c r="DJ72" s="413"/>
      <c r="DK72" s="413"/>
      <c r="DL72" s="413"/>
      <c r="DM72" s="413"/>
      <c r="DN72" s="413"/>
      <c r="DO72" s="413"/>
      <c r="DP72" s="413"/>
      <c r="DQ72" s="413"/>
      <c r="DR72" s="416"/>
      <c r="DS72" s="464"/>
      <c r="DT72" s="522">
        <f t="shared" si="18"/>
        <v>0</v>
      </c>
      <c r="DU72" s="411"/>
      <c r="DV72" s="413"/>
      <c r="DW72" s="413"/>
      <c r="DX72" s="413"/>
      <c r="DY72" s="413"/>
      <c r="DZ72" s="448"/>
      <c r="EA72" s="448"/>
      <c r="EB72" s="413"/>
      <c r="EC72" s="416"/>
      <c r="ED72" s="464"/>
      <c r="EE72" s="522">
        <f t="shared" si="19"/>
        <v>0</v>
      </c>
      <c r="EF72" s="411"/>
      <c r="EG72" s="413"/>
      <c r="EH72" s="413"/>
      <c r="EI72" s="413"/>
      <c r="EJ72" s="464"/>
      <c r="EK72" s="481"/>
      <c r="EL72" s="473"/>
      <c r="EM72" s="448"/>
      <c r="EN72" s="448"/>
      <c r="EO72" s="448"/>
      <c r="EP72" s="448"/>
      <c r="EQ72" s="500"/>
      <c r="ER72" s="509">
        <f t="shared" si="20"/>
        <v>0</v>
      </c>
      <c r="ES72" s="560"/>
      <c r="ET72" s="561"/>
      <c r="EU72" s="512" t="str">
        <f t="shared" ref="EU72" si="99">IF(SUM(ES72:ET72)=0,"",SUM(ES72:ET72))</f>
        <v/>
      </c>
      <c r="EV72" s="396">
        <f t="shared" si="54"/>
        <v>43756</v>
      </c>
      <c r="EW72" s="402">
        <f t="shared" si="51"/>
        <v>43756</v>
      </c>
      <c r="EX72" s="173"/>
      <c r="EY72" s="411"/>
      <c r="EZ72" s="413"/>
      <c r="FA72" s="413"/>
      <c r="FB72" s="413"/>
      <c r="FC72" s="413"/>
      <c r="FD72" s="522">
        <f t="shared" si="75"/>
        <v>0</v>
      </c>
      <c r="FE72" s="473"/>
      <c r="FF72" s="448"/>
      <c r="FG72" s="448"/>
      <c r="FH72" s="448"/>
      <c r="FI72" s="448"/>
      <c r="FJ72" s="554"/>
      <c r="FK72" s="509">
        <f t="shared" si="22"/>
        <v>0</v>
      </c>
      <c r="FL72" s="473"/>
      <c r="FM72" s="448"/>
      <c r="FN72" s="448"/>
      <c r="FO72" s="448"/>
      <c r="FP72" s="448"/>
      <c r="FQ72" s="572"/>
      <c r="FR72" s="509">
        <f t="shared" si="23"/>
        <v>0</v>
      </c>
      <c r="FS72" s="411"/>
      <c r="FT72" s="413"/>
      <c r="FU72" s="413"/>
      <c r="FV72" s="413"/>
      <c r="FW72" s="413"/>
      <c r="FX72" s="448"/>
      <c r="FY72" s="448"/>
      <c r="FZ72" s="413"/>
      <c r="GA72" s="416"/>
      <c r="GB72" s="464"/>
      <c r="GC72" s="522">
        <f t="shared" si="24"/>
        <v>0</v>
      </c>
      <c r="GD72" s="173"/>
      <c r="GE72" s="583"/>
      <c r="GF72" s="587"/>
      <c r="GG72" s="592"/>
      <c r="GH72" s="602"/>
      <c r="GI72" s="606"/>
      <c r="GJ72" s="615"/>
      <c r="GK72" s="625"/>
      <c r="GL72" s="634"/>
      <c r="GM72" s="644"/>
      <c r="GN72" s="653"/>
      <c r="GO72" s="662"/>
      <c r="GP72" s="672"/>
      <c r="GQ72" s="680">
        <f t="shared" si="25"/>
        <v>0</v>
      </c>
      <c r="GR72" s="683">
        <f t="shared" si="76"/>
        <v>43756</v>
      </c>
      <c r="GS72" s="684">
        <f t="shared" si="77"/>
        <v>43756</v>
      </c>
      <c r="GT72" s="228"/>
      <c r="GU72" s="228"/>
      <c r="GV72" s="228"/>
      <c r="GW72" s="228"/>
      <c r="GX72" s="228"/>
      <c r="GY72" s="228"/>
      <c r="GZ72" s="228"/>
      <c r="HA72" s="228"/>
      <c r="HB72" s="228"/>
      <c r="HC72" s="228"/>
      <c r="HD72" s="228"/>
      <c r="HE72" s="228"/>
      <c r="HF72" s="228"/>
      <c r="HG72" s="228"/>
      <c r="HH72" s="228"/>
      <c r="HI72" s="228"/>
      <c r="HJ72" s="228"/>
      <c r="HK72" s="228"/>
      <c r="HL72" s="228"/>
      <c r="HM72" s="228"/>
      <c r="HN72" s="228"/>
      <c r="HO72" s="228"/>
      <c r="HP72" s="228"/>
      <c r="HQ72" s="228"/>
      <c r="HR72" s="228"/>
      <c r="HS72" s="228"/>
      <c r="HT72" s="228"/>
      <c r="HU72" s="228"/>
      <c r="HV72" s="228"/>
      <c r="HW72" s="228"/>
      <c r="HX72" s="228"/>
      <c r="HY72" s="228"/>
      <c r="HZ72" s="228"/>
      <c r="IA72" s="228"/>
      <c r="IB72" s="228"/>
      <c r="IC72" s="228"/>
      <c r="ID72" s="228"/>
      <c r="IE72" s="228"/>
      <c r="IF72" s="228"/>
      <c r="IG72" s="228"/>
      <c r="IH72" s="228"/>
      <c r="II72" s="228"/>
      <c r="IJ72" s="228"/>
      <c r="IK72" s="228"/>
      <c r="IL72" s="228"/>
      <c r="IM72" s="228"/>
      <c r="IN72" s="228"/>
      <c r="IO72" s="228"/>
      <c r="IP72" s="228"/>
      <c r="IQ72" s="228"/>
      <c r="IR72" s="228"/>
      <c r="IS72" s="228"/>
      <c r="IT72" s="228"/>
      <c r="IU72" s="228"/>
      <c r="IV72" s="228"/>
      <c r="IW72" s="228"/>
      <c r="IX72" s="228"/>
      <c r="IY72" s="228"/>
      <c r="IZ72" s="228"/>
      <c r="JA72" s="228"/>
      <c r="JB72" s="228"/>
      <c r="JC72" s="228"/>
      <c r="JD72" s="228"/>
      <c r="JE72" s="228"/>
      <c r="JF72" s="228"/>
      <c r="JG72" s="228"/>
      <c r="JH72" s="228"/>
      <c r="JI72" s="228"/>
      <c r="JJ72" s="228"/>
      <c r="JK72" s="228"/>
      <c r="JL72" s="228"/>
      <c r="JM72" s="228"/>
      <c r="JN72" s="228"/>
      <c r="JO72" s="228"/>
      <c r="JP72" s="228"/>
      <c r="JQ72" s="228"/>
      <c r="JR72" s="228"/>
      <c r="JS72" s="228"/>
      <c r="JT72" s="228"/>
      <c r="JU72" s="228"/>
      <c r="JV72" s="228"/>
    </row>
    <row r="73" spans="1:282" s="171" customFormat="1" ht="18" customHeight="1" x14ac:dyDescent="0.2">
      <c r="A73" s="175"/>
      <c r="B73" s="735">
        <v>35</v>
      </c>
      <c r="C73" s="784"/>
      <c r="D73" s="1121"/>
      <c r="E73" s="1152"/>
      <c r="F73" s="313">
        <f t="shared" ref="F73" si="100">F72+1</f>
        <v>43757</v>
      </c>
      <c r="G73" s="336">
        <f t="shared" si="35"/>
        <v>43757</v>
      </c>
      <c r="H73" s="846"/>
      <c r="I73" s="977"/>
      <c r="J73" s="978"/>
      <c r="K73" s="978"/>
      <c r="L73" s="979"/>
      <c r="M73" s="748"/>
      <c r="N73" s="780"/>
      <c r="O73" s="210"/>
      <c r="P73" s="718"/>
      <c r="Q73" s="708"/>
      <c r="R73" s="876"/>
      <c r="S73" s="837"/>
      <c r="T73" s="791"/>
      <c r="U73" s="827"/>
      <c r="V73" s="828"/>
      <c r="W73" s="796"/>
      <c r="X73" s="795"/>
      <c r="Y73" s="872"/>
      <c r="Z73" s="72"/>
      <c r="AA73" s="363"/>
      <c r="AB73" s="314"/>
      <c r="AC73" s="314"/>
      <c r="AD73" s="314"/>
      <c r="AE73" s="314"/>
      <c r="AF73" s="314"/>
      <c r="AG73" s="314"/>
      <c r="AH73" s="285"/>
      <c r="AI73" s="263"/>
      <c r="AJ73" s="263"/>
      <c r="AK73" s="262"/>
      <c r="AL73" s="314"/>
      <c r="AM73" s="285"/>
      <c r="AN73" s="266"/>
      <c r="AO73" s="266"/>
      <c r="AP73" s="266"/>
      <c r="AQ73" s="180"/>
      <c r="AR73" s="266"/>
      <c r="AS73" s="266"/>
      <c r="AT73" s="180"/>
      <c r="AU73" s="266"/>
      <c r="AV73" s="266"/>
      <c r="AW73" s="266"/>
      <c r="AX73" s="266"/>
      <c r="AY73" s="284"/>
      <c r="AZ73" s="180"/>
      <c r="BA73" s="285"/>
      <c r="BB73" s="266"/>
      <c r="BC73" s="179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437"/>
      <c r="BW73" s="437"/>
      <c r="BX73" s="527"/>
      <c r="BY73" s="540">
        <f t="shared" si="16"/>
        <v>0</v>
      </c>
      <c r="BZ73" s="330"/>
      <c r="CA73" s="262"/>
      <c r="CB73" s="262"/>
      <c r="CC73" s="280"/>
      <c r="CD73" s="266"/>
      <c r="CE73" s="266"/>
      <c r="CF73" s="179"/>
      <c r="CG73" s="266"/>
      <c r="CH73" s="266"/>
      <c r="CI73" s="179"/>
      <c r="CJ73" s="266"/>
      <c r="CK73" s="266"/>
      <c r="CL73" s="179"/>
      <c r="CM73" s="266"/>
      <c r="CN73" s="266"/>
      <c r="CO73" s="266"/>
      <c r="CP73" s="266"/>
      <c r="CQ73" s="266"/>
      <c r="CR73" s="229"/>
      <c r="CS73" s="542"/>
      <c r="CT73" s="547">
        <f t="shared" si="17"/>
        <v>0</v>
      </c>
      <c r="CU73" s="411"/>
      <c r="CV73" s="412"/>
      <c r="CW73" s="413"/>
      <c r="CX73" s="413"/>
      <c r="CY73" s="413"/>
      <c r="CZ73" s="413"/>
      <c r="DA73" s="413"/>
      <c r="DB73" s="413"/>
      <c r="DC73" s="425"/>
      <c r="DD73" s="413"/>
      <c r="DE73" s="413"/>
      <c r="DF73" s="413"/>
      <c r="DG73" s="413"/>
      <c r="DH73" s="413"/>
      <c r="DI73" s="413"/>
      <c r="DJ73" s="413"/>
      <c r="DK73" s="413"/>
      <c r="DL73" s="413"/>
      <c r="DM73" s="413"/>
      <c r="DN73" s="413"/>
      <c r="DO73" s="413"/>
      <c r="DP73" s="413"/>
      <c r="DQ73" s="413"/>
      <c r="DR73" s="412"/>
      <c r="DS73" s="464"/>
      <c r="DT73" s="521">
        <f t="shared" si="18"/>
        <v>0</v>
      </c>
      <c r="DU73" s="411"/>
      <c r="DV73" s="413"/>
      <c r="DW73" s="413"/>
      <c r="DX73" s="413"/>
      <c r="DY73" s="413"/>
      <c r="DZ73" s="448"/>
      <c r="EA73" s="448"/>
      <c r="EB73" s="413"/>
      <c r="EC73" s="412"/>
      <c r="ED73" s="464"/>
      <c r="EE73" s="521">
        <f t="shared" si="19"/>
        <v>0</v>
      </c>
      <c r="EF73" s="411"/>
      <c r="EG73" s="413"/>
      <c r="EH73" s="413"/>
      <c r="EI73" s="413"/>
      <c r="EJ73" s="464"/>
      <c r="EK73" s="481"/>
      <c r="EL73" s="473"/>
      <c r="EM73" s="448"/>
      <c r="EN73" s="448"/>
      <c r="EO73" s="448"/>
      <c r="EP73" s="448"/>
      <c r="EQ73" s="500"/>
      <c r="ER73" s="509">
        <f t="shared" si="20"/>
        <v>0</v>
      </c>
      <c r="ES73" s="560"/>
      <c r="ET73" s="561"/>
      <c r="EU73" s="512" t="str">
        <f>IF(SUM(ES73:ET73)=0,"",SUM(ES73:ET73))</f>
        <v/>
      </c>
      <c r="EV73" s="397" t="s">
        <v>47</v>
      </c>
      <c r="EW73" s="403">
        <f t="shared" si="51"/>
        <v>43757</v>
      </c>
      <c r="EX73" s="185"/>
      <c r="EY73" s="411"/>
      <c r="EZ73" s="413"/>
      <c r="FA73" s="413"/>
      <c r="FB73" s="413"/>
      <c r="FC73" s="413"/>
      <c r="FD73" s="521">
        <f t="shared" si="75"/>
        <v>0</v>
      </c>
      <c r="FE73" s="473"/>
      <c r="FF73" s="448"/>
      <c r="FG73" s="448"/>
      <c r="FH73" s="448"/>
      <c r="FI73" s="448"/>
      <c r="FJ73" s="554"/>
      <c r="FK73" s="509">
        <f t="shared" si="22"/>
        <v>0</v>
      </c>
      <c r="FL73" s="473"/>
      <c r="FM73" s="448"/>
      <c r="FN73" s="448"/>
      <c r="FO73" s="448"/>
      <c r="FP73" s="448"/>
      <c r="FQ73" s="572"/>
      <c r="FR73" s="509">
        <f t="shared" si="23"/>
        <v>0</v>
      </c>
      <c r="FS73" s="411"/>
      <c r="FT73" s="413"/>
      <c r="FU73" s="413"/>
      <c r="FV73" s="413"/>
      <c r="FW73" s="413"/>
      <c r="FX73" s="448"/>
      <c r="FY73" s="448"/>
      <c r="FZ73" s="413"/>
      <c r="GA73" s="412"/>
      <c r="GB73" s="464"/>
      <c r="GC73" s="521">
        <f t="shared" si="24"/>
        <v>0</v>
      </c>
      <c r="GD73" s="185"/>
      <c r="GE73" s="583"/>
      <c r="GF73" s="587"/>
      <c r="GG73" s="592"/>
      <c r="GH73" s="602"/>
      <c r="GI73" s="606"/>
      <c r="GJ73" s="615"/>
      <c r="GK73" s="625"/>
      <c r="GL73" s="634"/>
      <c r="GM73" s="644"/>
      <c r="GN73" s="653"/>
      <c r="GO73" s="662"/>
      <c r="GP73" s="672"/>
      <c r="GQ73" s="680">
        <f t="shared" si="25"/>
        <v>0</v>
      </c>
      <c r="GR73" s="685">
        <f t="shared" si="76"/>
        <v>43757</v>
      </c>
      <c r="GS73" s="686">
        <f t="shared" si="77"/>
        <v>43757</v>
      </c>
      <c r="GT73" s="227"/>
      <c r="GU73" s="227"/>
      <c r="GV73" s="227"/>
      <c r="GW73" s="227"/>
      <c r="GX73" s="227"/>
      <c r="GY73" s="227"/>
      <c r="GZ73" s="227"/>
      <c r="HA73" s="227"/>
      <c r="HB73" s="227"/>
      <c r="HC73" s="227"/>
      <c r="HD73" s="227"/>
      <c r="HE73" s="227"/>
      <c r="HF73" s="227"/>
      <c r="HG73" s="227"/>
      <c r="HH73" s="227"/>
      <c r="HI73" s="227"/>
      <c r="HJ73" s="227"/>
      <c r="HK73" s="227"/>
      <c r="HL73" s="227"/>
      <c r="HM73" s="227"/>
      <c r="HN73" s="227"/>
      <c r="HO73" s="227"/>
      <c r="HP73" s="227"/>
      <c r="HQ73" s="227"/>
      <c r="HR73" s="227"/>
      <c r="HS73" s="227"/>
      <c r="HT73" s="227"/>
      <c r="HU73" s="227"/>
      <c r="HV73" s="227"/>
      <c r="HW73" s="227"/>
      <c r="HX73" s="227"/>
      <c r="HY73" s="227"/>
      <c r="HZ73" s="227"/>
      <c r="IA73" s="227"/>
      <c r="IB73" s="227"/>
      <c r="IC73" s="227"/>
      <c r="ID73" s="227"/>
      <c r="IE73" s="227"/>
      <c r="IF73" s="227"/>
      <c r="IG73" s="227"/>
      <c r="IH73" s="227"/>
      <c r="II73" s="227"/>
      <c r="IJ73" s="227"/>
      <c r="IK73" s="227"/>
      <c r="IL73" s="227"/>
      <c r="IM73" s="227"/>
      <c r="IN73" s="227"/>
      <c r="IO73" s="227"/>
      <c r="IP73" s="227"/>
      <c r="IQ73" s="227"/>
      <c r="IR73" s="227"/>
      <c r="IS73" s="227"/>
      <c r="IT73" s="227"/>
      <c r="IU73" s="227"/>
      <c r="IV73" s="227"/>
      <c r="IW73" s="227"/>
      <c r="IX73" s="227"/>
      <c r="IY73" s="227"/>
      <c r="IZ73" s="227"/>
      <c r="JA73" s="227"/>
      <c r="JB73" s="227"/>
      <c r="JC73" s="227"/>
      <c r="JD73" s="227"/>
      <c r="JE73" s="227"/>
      <c r="JF73" s="227"/>
      <c r="JG73" s="227"/>
      <c r="JH73" s="227"/>
      <c r="JI73" s="227"/>
      <c r="JJ73" s="227"/>
      <c r="JK73" s="227"/>
      <c r="JL73" s="227"/>
      <c r="JM73" s="227"/>
      <c r="JN73" s="227"/>
      <c r="JO73" s="227"/>
      <c r="JP73" s="227"/>
      <c r="JQ73" s="227"/>
      <c r="JR73" s="227"/>
      <c r="JS73" s="227"/>
      <c r="JT73" s="227"/>
      <c r="JU73" s="227"/>
      <c r="JV73" s="227"/>
    </row>
    <row r="74" spans="1:282" s="2" customFormat="1" ht="18" customHeight="1" x14ac:dyDescent="0.2">
      <c r="A74" s="175"/>
      <c r="B74" s="737"/>
      <c r="C74" s="786"/>
      <c r="D74" s="339"/>
      <c r="E74" s="1152"/>
      <c r="F74" s="340">
        <f t="shared" ref="F74" si="101">F73+1</f>
        <v>43758</v>
      </c>
      <c r="G74" s="317">
        <f t="shared" si="35"/>
        <v>43758</v>
      </c>
      <c r="H74" s="219"/>
      <c r="I74" s="862"/>
      <c r="J74" s="853"/>
      <c r="K74" s="853"/>
      <c r="L74" s="853"/>
      <c r="M74" s="751"/>
      <c r="N74" s="775"/>
      <c r="O74" s="763"/>
      <c r="P74" s="720"/>
      <c r="Q74" s="711"/>
      <c r="R74" s="879"/>
      <c r="S74" s="841"/>
      <c r="T74" s="810"/>
      <c r="U74" s="811"/>
      <c r="V74" s="812"/>
      <c r="W74" s="813"/>
      <c r="X74" s="814"/>
      <c r="Y74" s="885"/>
      <c r="Z74" s="72"/>
      <c r="AA74" s="367"/>
      <c r="AB74" s="320"/>
      <c r="AC74" s="320"/>
      <c r="AD74" s="320"/>
      <c r="AE74" s="320"/>
      <c r="AF74" s="320"/>
      <c r="AG74" s="320"/>
      <c r="AH74" s="320"/>
      <c r="AI74" s="320"/>
      <c r="AJ74" s="368"/>
      <c r="AK74" s="320"/>
      <c r="AL74" s="320"/>
      <c r="AM74" s="321"/>
      <c r="AN74" s="320"/>
      <c r="AO74" s="320"/>
      <c r="AP74" s="320"/>
      <c r="AQ74" s="181"/>
      <c r="AR74" s="320"/>
      <c r="AS74" s="320"/>
      <c r="AT74" s="181"/>
      <c r="AU74" s="320"/>
      <c r="AV74" s="320"/>
      <c r="AW74" s="320"/>
      <c r="AX74" s="320"/>
      <c r="AY74" s="368"/>
      <c r="AZ74" s="181"/>
      <c r="BA74" s="321"/>
      <c r="BB74" s="320"/>
      <c r="BC74" s="368"/>
      <c r="BD74" s="320"/>
      <c r="BE74" s="320"/>
      <c r="BF74" s="320"/>
      <c r="BG74" s="320"/>
      <c r="BH74" s="320"/>
      <c r="BI74" s="320"/>
      <c r="BJ74" s="320"/>
      <c r="BK74" s="320"/>
      <c r="BL74" s="320"/>
      <c r="BM74" s="320"/>
      <c r="BN74" s="320"/>
      <c r="BO74" s="320"/>
      <c r="BP74" s="320"/>
      <c r="BQ74" s="320"/>
      <c r="BR74" s="320"/>
      <c r="BS74" s="320"/>
      <c r="BT74" s="320"/>
      <c r="BU74" s="320"/>
      <c r="BV74" s="320"/>
      <c r="BW74" s="320"/>
      <c r="BX74" s="528"/>
      <c r="BY74" s="538">
        <f t="shared" si="16"/>
        <v>0</v>
      </c>
      <c r="BZ74" s="327"/>
      <c r="CA74" s="322"/>
      <c r="CB74" s="322"/>
      <c r="CC74" s="279"/>
      <c r="CD74" s="320"/>
      <c r="CE74" s="320"/>
      <c r="CF74" s="368"/>
      <c r="CG74" s="320"/>
      <c r="CH74" s="320"/>
      <c r="CI74" s="368"/>
      <c r="CJ74" s="320"/>
      <c r="CK74" s="320"/>
      <c r="CL74" s="368"/>
      <c r="CM74" s="320"/>
      <c r="CN74" s="320"/>
      <c r="CO74" s="320"/>
      <c r="CP74" s="320"/>
      <c r="CQ74" s="320"/>
      <c r="CR74" s="273"/>
      <c r="CS74" s="543"/>
      <c r="CT74" s="548">
        <f t="shared" si="17"/>
        <v>0</v>
      </c>
      <c r="CU74" s="417"/>
      <c r="CV74" s="418"/>
      <c r="CW74" s="419"/>
      <c r="CX74" s="420"/>
      <c r="CY74" s="420"/>
      <c r="CZ74" s="419"/>
      <c r="DA74" s="419"/>
      <c r="DB74" s="419"/>
      <c r="DC74" s="419"/>
      <c r="DD74" s="419"/>
      <c r="DE74" s="419"/>
      <c r="DF74" s="419"/>
      <c r="DG74" s="419"/>
      <c r="DH74" s="419"/>
      <c r="DI74" s="419"/>
      <c r="DJ74" s="420"/>
      <c r="DK74" s="420"/>
      <c r="DL74" s="420"/>
      <c r="DM74" s="420"/>
      <c r="DN74" s="420"/>
      <c r="DO74" s="420"/>
      <c r="DP74" s="420"/>
      <c r="DQ74" s="420"/>
      <c r="DR74" s="421"/>
      <c r="DS74" s="465"/>
      <c r="DT74" s="522">
        <f t="shared" si="18"/>
        <v>0</v>
      </c>
      <c r="DU74" s="417"/>
      <c r="DV74" s="420"/>
      <c r="DW74" s="420"/>
      <c r="DX74" s="420"/>
      <c r="DY74" s="420"/>
      <c r="DZ74" s="449"/>
      <c r="EA74" s="449"/>
      <c r="EB74" s="420"/>
      <c r="EC74" s="421"/>
      <c r="ED74" s="465"/>
      <c r="EE74" s="522">
        <f t="shared" si="19"/>
        <v>0</v>
      </c>
      <c r="EF74" s="417"/>
      <c r="EG74" s="420"/>
      <c r="EH74" s="420"/>
      <c r="EI74" s="420"/>
      <c r="EJ74" s="465"/>
      <c r="EK74" s="482"/>
      <c r="EL74" s="474"/>
      <c r="EM74" s="449"/>
      <c r="EN74" s="449"/>
      <c r="EO74" s="449"/>
      <c r="EP74" s="449"/>
      <c r="EQ74" s="501"/>
      <c r="ER74" s="509">
        <f t="shared" si="20"/>
        <v>0</v>
      </c>
      <c r="ES74" s="562"/>
      <c r="ET74" s="563"/>
      <c r="EU74" s="513"/>
      <c r="EV74" s="398">
        <f t="shared" ref="EV74:EV82" si="102">F74</f>
        <v>43758</v>
      </c>
      <c r="EW74" s="404">
        <f t="shared" si="51"/>
        <v>43758</v>
      </c>
      <c r="EX74" s="185"/>
      <c r="EY74" s="417"/>
      <c r="EZ74" s="420"/>
      <c r="FA74" s="420"/>
      <c r="FB74" s="420"/>
      <c r="FC74" s="420"/>
      <c r="FD74" s="522">
        <f t="shared" si="75"/>
        <v>0</v>
      </c>
      <c r="FE74" s="474"/>
      <c r="FF74" s="449"/>
      <c r="FG74" s="449"/>
      <c r="FH74" s="449"/>
      <c r="FI74" s="449"/>
      <c r="FJ74" s="555"/>
      <c r="FK74" s="509">
        <f t="shared" si="22"/>
        <v>0</v>
      </c>
      <c r="FL74" s="474"/>
      <c r="FM74" s="449"/>
      <c r="FN74" s="449"/>
      <c r="FO74" s="449"/>
      <c r="FP74" s="449"/>
      <c r="FQ74" s="573"/>
      <c r="FR74" s="509">
        <f t="shared" si="23"/>
        <v>0</v>
      </c>
      <c r="FS74" s="417"/>
      <c r="FT74" s="420"/>
      <c r="FU74" s="420"/>
      <c r="FV74" s="420"/>
      <c r="FW74" s="420"/>
      <c r="FX74" s="449"/>
      <c r="FY74" s="449"/>
      <c r="FZ74" s="420"/>
      <c r="GA74" s="421"/>
      <c r="GB74" s="465"/>
      <c r="GC74" s="522">
        <f t="shared" si="24"/>
        <v>0</v>
      </c>
      <c r="GD74" s="185"/>
      <c r="GE74" s="579"/>
      <c r="GF74" s="588"/>
      <c r="GG74" s="593"/>
      <c r="GH74" s="599"/>
      <c r="GI74" s="608"/>
      <c r="GJ74" s="617"/>
      <c r="GK74" s="627"/>
      <c r="GL74" s="636"/>
      <c r="GM74" s="645"/>
      <c r="GN74" s="655"/>
      <c r="GO74" s="664"/>
      <c r="GP74" s="673"/>
      <c r="GQ74" s="680">
        <f t="shared" si="25"/>
        <v>0</v>
      </c>
      <c r="GR74" s="687">
        <f t="shared" si="76"/>
        <v>43758</v>
      </c>
      <c r="GS74" s="688">
        <f t="shared" si="77"/>
        <v>43758</v>
      </c>
      <c r="GT74" s="228"/>
      <c r="GU74" s="228"/>
      <c r="GV74" s="228"/>
      <c r="GW74" s="228"/>
      <c r="GX74" s="228"/>
      <c r="GY74" s="228"/>
      <c r="GZ74" s="228"/>
      <c r="HA74" s="228"/>
      <c r="HB74" s="228"/>
      <c r="HC74" s="228"/>
      <c r="HD74" s="228"/>
      <c r="HE74" s="228"/>
      <c r="HF74" s="228"/>
      <c r="HG74" s="228"/>
      <c r="HH74" s="228"/>
      <c r="HI74" s="228"/>
      <c r="HJ74" s="228"/>
      <c r="HK74" s="228"/>
      <c r="HL74" s="228"/>
      <c r="HM74" s="228"/>
      <c r="HN74" s="228"/>
      <c r="HO74" s="228"/>
      <c r="HP74" s="228"/>
      <c r="HQ74" s="228"/>
      <c r="HR74" s="228"/>
      <c r="HS74" s="228"/>
      <c r="HT74" s="228"/>
      <c r="HU74" s="228"/>
      <c r="HV74" s="228"/>
      <c r="HW74" s="228"/>
      <c r="HX74" s="228"/>
      <c r="HY74" s="228"/>
      <c r="HZ74" s="228"/>
      <c r="IA74" s="228"/>
      <c r="IB74" s="228"/>
      <c r="IC74" s="228"/>
      <c r="ID74" s="228"/>
      <c r="IE74" s="228"/>
      <c r="IF74" s="228"/>
      <c r="IG74" s="228"/>
      <c r="IH74" s="228"/>
      <c r="II74" s="228"/>
      <c r="IJ74" s="228"/>
      <c r="IK74" s="228"/>
      <c r="IL74" s="228"/>
      <c r="IM74" s="228"/>
      <c r="IN74" s="228"/>
      <c r="IO74" s="228"/>
      <c r="IP74" s="228"/>
      <c r="IQ74" s="228"/>
      <c r="IR74" s="228"/>
      <c r="IS74" s="228"/>
      <c r="IT74" s="228"/>
      <c r="IU74" s="228"/>
      <c r="IV74" s="228"/>
      <c r="IW74" s="228"/>
      <c r="IX74" s="228"/>
      <c r="IY74" s="228"/>
      <c r="IZ74" s="228"/>
      <c r="JA74" s="228"/>
      <c r="JB74" s="228"/>
      <c r="JC74" s="228"/>
      <c r="JD74" s="228"/>
      <c r="JE74" s="228"/>
      <c r="JF74" s="228"/>
      <c r="JG74" s="228"/>
      <c r="JH74" s="228"/>
      <c r="JI74" s="228"/>
      <c r="JJ74" s="228"/>
      <c r="JK74" s="228"/>
      <c r="JL74" s="228"/>
      <c r="JM74" s="228"/>
      <c r="JN74" s="228"/>
      <c r="JO74" s="228"/>
      <c r="JP74" s="228"/>
      <c r="JQ74" s="228"/>
      <c r="JR74" s="228"/>
      <c r="JS74" s="228"/>
      <c r="JT74" s="228"/>
      <c r="JU74" s="228"/>
      <c r="JV74" s="228"/>
    </row>
    <row r="75" spans="1:282" s="2" customFormat="1" ht="18" customHeight="1" x14ac:dyDescent="0.2">
      <c r="A75" s="175"/>
      <c r="B75" s="737"/>
      <c r="C75" s="786"/>
      <c r="D75" s="339"/>
      <c r="E75" s="1152"/>
      <c r="F75" s="235">
        <f t="shared" ref="F75" si="103">F74+1</f>
        <v>43759</v>
      </c>
      <c r="G75" s="317">
        <f t="shared" si="35"/>
        <v>43759</v>
      </c>
      <c r="H75" s="342"/>
      <c r="I75" s="1102"/>
      <c r="J75" s="1103"/>
      <c r="K75" s="1103"/>
      <c r="L75" s="1154"/>
      <c r="M75" s="751"/>
      <c r="N75" s="775"/>
      <c r="O75" s="763"/>
      <c r="P75" s="720"/>
      <c r="Q75" s="711"/>
      <c r="R75" s="879"/>
      <c r="S75" s="841"/>
      <c r="T75" s="810"/>
      <c r="U75" s="811"/>
      <c r="V75" s="812"/>
      <c r="W75" s="813"/>
      <c r="X75" s="814"/>
      <c r="Y75" s="885"/>
      <c r="Z75" s="72"/>
      <c r="AA75" s="367"/>
      <c r="AB75" s="320"/>
      <c r="AC75" s="320"/>
      <c r="AD75" s="320"/>
      <c r="AE75" s="320"/>
      <c r="AF75" s="320"/>
      <c r="AG75" s="320"/>
      <c r="AH75" s="320"/>
      <c r="AI75" s="320"/>
      <c r="AJ75" s="368"/>
      <c r="AK75" s="320"/>
      <c r="AL75" s="320"/>
      <c r="AM75" s="321"/>
      <c r="AN75" s="320"/>
      <c r="AO75" s="320"/>
      <c r="AP75" s="320"/>
      <c r="AQ75" s="181"/>
      <c r="AR75" s="320"/>
      <c r="AS75" s="320"/>
      <c r="AT75" s="181"/>
      <c r="AU75" s="320"/>
      <c r="AV75" s="320"/>
      <c r="AW75" s="320"/>
      <c r="AX75" s="320"/>
      <c r="AY75" s="368"/>
      <c r="AZ75" s="181"/>
      <c r="BA75" s="321"/>
      <c r="BB75" s="320"/>
      <c r="BC75" s="368"/>
      <c r="BD75" s="320"/>
      <c r="BE75" s="320"/>
      <c r="BF75" s="320"/>
      <c r="BG75" s="320"/>
      <c r="BH75" s="320"/>
      <c r="BI75" s="320"/>
      <c r="BJ75" s="320"/>
      <c r="BK75" s="320"/>
      <c r="BL75" s="320"/>
      <c r="BM75" s="320"/>
      <c r="BN75" s="320"/>
      <c r="BO75" s="320"/>
      <c r="BP75" s="320"/>
      <c r="BQ75" s="320"/>
      <c r="BR75" s="320"/>
      <c r="BS75" s="320"/>
      <c r="BT75" s="320"/>
      <c r="BU75" s="320"/>
      <c r="BV75" s="320"/>
      <c r="BW75" s="320"/>
      <c r="BX75" s="528"/>
      <c r="BY75" s="538">
        <f t="shared" si="16"/>
        <v>0</v>
      </c>
      <c r="BZ75" s="327"/>
      <c r="CA75" s="322"/>
      <c r="CB75" s="322"/>
      <c r="CC75" s="279"/>
      <c r="CD75" s="320"/>
      <c r="CE75" s="320"/>
      <c r="CF75" s="368"/>
      <c r="CG75" s="320"/>
      <c r="CH75" s="320"/>
      <c r="CI75" s="368"/>
      <c r="CJ75" s="320"/>
      <c r="CK75" s="320"/>
      <c r="CL75" s="368"/>
      <c r="CM75" s="320"/>
      <c r="CN75" s="320"/>
      <c r="CO75" s="320"/>
      <c r="CP75" s="320"/>
      <c r="CQ75" s="320"/>
      <c r="CR75" s="273"/>
      <c r="CS75" s="543"/>
      <c r="CT75" s="548">
        <f t="shared" si="17"/>
        <v>0</v>
      </c>
      <c r="CU75" s="417"/>
      <c r="CV75" s="418"/>
      <c r="CW75" s="419"/>
      <c r="CX75" s="420"/>
      <c r="CY75" s="420"/>
      <c r="CZ75" s="419"/>
      <c r="DA75" s="419"/>
      <c r="DB75" s="419"/>
      <c r="DC75" s="419"/>
      <c r="DD75" s="419"/>
      <c r="DE75" s="419"/>
      <c r="DF75" s="419"/>
      <c r="DG75" s="419"/>
      <c r="DH75" s="419"/>
      <c r="DI75" s="419"/>
      <c r="DJ75" s="420"/>
      <c r="DK75" s="420"/>
      <c r="DL75" s="420"/>
      <c r="DM75" s="420"/>
      <c r="DN75" s="420"/>
      <c r="DO75" s="420"/>
      <c r="DP75" s="420"/>
      <c r="DQ75" s="420"/>
      <c r="DR75" s="421"/>
      <c r="DS75" s="465"/>
      <c r="DT75" s="522">
        <f t="shared" si="18"/>
        <v>0</v>
      </c>
      <c r="DU75" s="417"/>
      <c r="DV75" s="420"/>
      <c r="DW75" s="420"/>
      <c r="DX75" s="420"/>
      <c r="DY75" s="420"/>
      <c r="DZ75" s="449"/>
      <c r="EA75" s="449"/>
      <c r="EB75" s="420"/>
      <c r="EC75" s="421"/>
      <c r="ED75" s="465"/>
      <c r="EE75" s="522">
        <f t="shared" si="19"/>
        <v>0</v>
      </c>
      <c r="EF75" s="417"/>
      <c r="EG75" s="420"/>
      <c r="EH75" s="420"/>
      <c r="EI75" s="420"/>
      <c r="EJ75" s="465"/>
      <c r="EK75" s="482"/>
      <c r="EL75" s="474"/>
      <c r="EM75" s="449"/>
      <c r="EN75" s="449"/>
      <c r="EO75" s="449"/>
      <c r="EP75" s="449"/>
      <c r="EQ75" s="501"/>
      <c r="ER75" s="509">
        <f t="shared" si="20"/>
        <v>0</v>
      </c>
      <c r="ES75" s="562"/>
      <c r="ET75" s="563"/>
      <c r="EU75" s="513"/>
      <c r="EV75" s="398">
        <f t="shared" si="102"/>
        <v>43759</v>
      </c>
      <c r="EW75" s="404">
        <f t="shared" si="51"/>
        <v>43759</v>
      </c>
      <c r="EX75" s="185"/>
      <c r="EY75" s="417"/>
      <c r="EZ75" s="420"/>
      <c r="FA75" s="420"/>
      <c r="FB75" s="420"/>
      <c r="FC75" s="420"/>
      <c r="FD75" s="522">
        <f t="shared" si="75"/>
        <v>0</v>
      </c>
      <c r="FE75" s="474"/>
      <c r="FF75" s="449"/>
      <c r="FG75" s="449"/>
      <c r="FH75" s="449"/>
      <c r="FI75" s="449"/>
      <c r="FJ75" s="555"/>
      <c r="FK75" s="509">
        <f t="shared" si="22"/>
        <v>0</v>
      </c>
      <c r="FL75" s="474"/>
      <c r="FM75" s="449"/>
      <c r="FN75" s="449"/>
      <c r="FO75" s="449"/>
      <c r="FP75" s="449"/>
      <c r="FQ75" s="573"/>
      <c r="FR75" s="509">
        <f t="shared" si="23"/>
        <v>0</v>
      </c>
      <c r="FS75" s="417"/>
      <c r="FT75" s="420"/>
      <c r="FU75" s="420"/>
      <c r="FV75" s="420"/>
      <c r="FW75" s="420"/>
      <c r="FX75" s="449"/>
      <c r="FY75" s="449"/>
      <c r="FZ75" s="420"/>
      <c r="GA75" s="421"/>
      <c r="GB75" s="465"/>
      <c r="GC75" s="522">
        <f t="shared" si="24"/>
        <v>0</v>
      </c>
      <c r="GD75" s="185"/>
      <c r="GE75" s="579"/>
      <c r="GF75" s="588"/>
      <c r="GG75" s="593"/>
      <c r="GH75" s="599"/>
      <c r="GI75" s="608"/>
      <c r="GJ75" s="617"/>
      <c r="GK75" s="627"/>
      <c r="GL75" s="636"/>
      <c r="GM75" s="645"/>
      <c r="GN75" s="655"/>
      <c r="GO75" s="664"/>
      <c r="GP75" s="673"/>
      <c r="GQ75" s="680">
        <f t="shared" si="25"/>
        <v>0</v>
      </c>
      <c r="GR75" s="687">
        <f t="shared" si="76"/>
        <v>43759</v>
      </c>
      <c r="GS75" s="688">
        <f t="shared" si="77"/>
        <v>43759</v>
      </c>
      <c r="GT75" s="228"/>
      <c r="GU75" s="228"/>
      <c r="GV75" s="228"/>
      <c r="GW75" s="228"/>
      <c r="GX75" s="228"/>
      <c r="GY75" s="228"/>
      <c r="GZ75" s="228"/>
      <c r="HA75" s="228"/>
      <c r="HB75" s="228"/>
      <c r="HC75" s="228"/>
      <c r="HD75" s="228"/>
      <c r="HE75" s="228"/>
      <c r="HF75" s="228"/>
      <c r="HG75" s="228"/>
      <c r="HH75" s="228"/>
      <c r="HI75" s="228"/>
      <c r="HJ75" s="228"/>
      <c r="HK75" s="228"/>
      <c r="HL75" s="228"/>
      <c r="HM75" s="228"/>
      <c r="HN75" s="228"/>
      <c r="HO75" s="228"/>
      <c r="HP75" s="228"/>
      <c r="HQ75" s="228"/>
      <c r="HR75" s="228"/>
      <c r="HS75" s="228"/>
      <c r="HT75" s="228"/>
      <c r="HU75" s="228"/>
      <c r="HV75" s="228"/>
      <c r="HW75" s="228"/>
      <c r="HX75" s="228"/>
      <c r="HY75" s="228"/>
      <c r="HZ75" s="228"/>
      <c r="IA75" s="228"/>
      <c r="IB75" s="228"/>
      <c r="IC75" s="228"/>
      <c r="ID75" s="228"/>
      <c r="IE75" s="228"/>
      <c r="IF75" s="228"/>
      <c r="IG75" s="228"/>
      <c r="IH75" s="228"/>
      <c r="II75" s="228"/>
      <c r="IJ75" s="228"/>
      <c r="IK75" s="228"/>
      <c r="IL75" s="228"/>
      <c r="IM75" s="228"/>
      <c r="IN75" s="228"/>
      <c r="IO75" s="228"/>
      <c r="IP75" s="228"/>
      <c r="IQ75" s="228"/>
      <c r="IR75" s="228"/>
      <c r="IS75" s="228"/>
      <c r="IT75" s="228"/>
      <c r="IU75" s="228"/>
      <c r="IV75" s="228"/>
      <c r="IW75" s="228"/>
      <c r="IX75" s="228"/>
      <c r="IY75" s="228"/>
      <c r="IZ75" s="228"/>
      <c r="JA75" s="228"/>
      <c r="JB75" s="228"/>
      <c r="JC75" s="228"/>
      <c r="JD75" s="228"/>
      <c r="JE75" s="228"/>
      <c r="JF75" s="228"/>
      <c r="JG75" s="228"/>
      <c r="JH75" s="228"/>
      <c r="JI75" s="228"/>
      <c r="JJ75" s="228"/>
      <c r="JK75" s="228"/>
      <c r="JL75" s="228"/>
      <c r="JM75" s="228"/>
      <c r="JN75" s="228"/>
      <c r="JO75" s="228"/>
      <c r="JP75" s="228"/>
      <c r="JQ75" s="228"/>
      <c r="JR75" s="228"/>
      <c r="JS75" s="228"/>
      <c r="JT75" s="228"/>
      <c r="JU75" s="228"/>
      <c r="JV75" s="228"/>
    </row>
    <row r="76" spans="1:282" s="227" customFormat="1" ht="18" customHeight="1" x14ac:dyDescent="0.2">
      <c r="A76" s="261"/>
      <c r="B76" s="741">
        <v>36</v>
      </c>
      <c r="C76" s="787"/>
      <c r="D76" s="1125">
        <v>8</v>
      </c>
      <c r="E76" s="1152"/>
      <c r="F76" s="345">
        <f t="shared" ref="F76" si="104">F75+1</f>
        <v>43760</v>
      </c>
      <c r="G76" s="336">
        <f t="shared" si="35"/>
        <v>43760</v>
      </c>
      <c r="H76" s="844"/>
      <c r="I76" s="977"/>
      <c r="J76" s="978"/>
      <c r="K76" s="978"/>
      <c r="L76" s="979"/>
      <c r="M76" s="748"/>
      <c r="N76" s="770"/>
      <c r="O76" s="760"/>
      <c r="P76" s="717"/>
      <c r="Q76" s="708"/>
      <c r="R76" s="876"/>
      <c r="S76" s="837"/>
      <c r="T76" s="791"/>
      <c r="U76" s="792"/>
      <c r="V76" s="793"/>
      <c r="W76" s="794"/>
      <c r="X76" s="795"/>
      <c r="Y76" s="872"/>
      <c r="Z76" s="72"/>
      <c r="AA76" s="363"/>
      <c r="AB76" s="366"/>
      <c r="AC76" s="182"/>
      <c r="AD76" s="182"/>
      <c r="AE76" s="314"/>
      <c r="AF76" s="314"/>
      <c r="AG76" s="314"/>
      <c r="AH76" s="285"/>
      <c r="AI76" s="263"/>
      <c r="AJ76" s="263"/>
      <c r="AK76" s="262"/>
      <c r="AL76" s="263"/>
      <c r="AM76" s="263"/>
      <c r="AN76" s="263"/>
      <c r="AO76" s="263"/>
      <c r="AP76" s="263"/>
      <c r="AQ76" s="263"/>
      <c r="AR76" s="262"/>
      <c r="AS76" s="263"/>
      <c r="AT76" s="263"/>
      <c r="AU76" s="262"/>
      <c r="AV76" s="263"/>
      <c r="AW76" s="263"/>
      <c r="AX76" s="263"/>
      <c r="AY76" s="263"/>
      <c r="AZ76" s="262"/>
      <c r="BA76" s="262"/>
      <c r="BB76" s="263"/>
      <c r="BC76" s="263"/>
      <c r="BD76" s="262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263"/>
      <c r="BQ76" s="263"/>
      <c r="BR76" s="263"/>
      <c r="BS76" s="263"/>
      <c r="BT76" s="263"/>
      <c r="BU76" s="263"/>
      <c r="BV76" s="438"/>
      <c r="BW76" s="438"/>
      <c r="BX76" s="529"/>
      <c r="BY76" s="537">
        <f t="shared" si="16"/>
        <v>0</v>
      </c>
      <c r="BZ76" s="326"/>
      <c r="CA76" s="263"/>
      <c r="CB76" s="263"/>
      <c r="CC76" s="362"/>
      <c r="CD76" s="262"/>
      <c r="CE76" s="262"/>
      <c r="CF76" s="263"/>
      <c r="CG76" s="262"/>
      <c r="CH76" s="263"/>
      <c r="CI76" s="263"/>
      <c r="CJ76" s="262"/>
      <c r="CK76" s="263"/>
      <c r="CL76" s="263"/>
      <c r="CM76" s="262"/>
      <c r="CN76" s="263"/>
      <c r="CO76" s="263"/>
      <c r="CP76" s="263"/>
      <c r="CQ76" s="263"/>
      <c r="CR76" s="276"/>
      <c r="CS76" s="529"/>
      <c r="CT76" s="548">
        <f t="shared" si="17"/>
        <v>0</v>
      </c>
      <c r="CU76" s="411"/>
      <c r="CV76" s="412"/>
      <c r="CW76" s="413"/>
      <c r="CX76" s="413"/>
      <c r="CY76" s="413"/>
      <c r="CZ76" s="413"/>
      <c r="DA76" s="413"/>
      <c r="DB76" s="413"/>
      <c r="DC76" s="413"/>
      <c r="DD76" s="413"/>
      <c r="DE76" s="413"/>
      <c r="DF76" s="413"/>
      <c r="DG76" s="413"/>
      <c r="DH76" s="413"/>
      <c r="DI76" s="413"/>
      <c r="DJ76" s="413"/>
      <c r="DK76" s="413"/>
      <c r="DL76" s="413"/>
      <c r="DM76" s="413"/>
      <c r="DN76" s="413"/>
      <c r="DO76" s="413"/>
      <c r="DP76" s="413"/>
      <c r="DQ76" s="413"/>
      <c r="DR76" s="416"/>
      <c r="DS76" s="464"/>
      <c r="DT76" s="522">
        <f t="shared" si="18"/>
        <v>0</v>
      </c>
      <c r="DU76" s="411"/>
      <c r="DV76" s="413"/>
      <c r="DW76" s="413"/>
      <c r="DX76" s="413"/>
      <c r="DY76" s="413"/>
      <c r="DZ76" s="448"/>
      <c r="EA76" s="448"/>
      <c r="EB76" s="413"/>
      <c r="EC76" s="416"/>
      <c r="ED76" s="464"/>
      <c r="EE76" s="522">
        <f t="shared" si="19"/>
        <v>0</v>
      </c>
      <c r="EF76" s="411"/>
      <c r="EG76" s="413"/>
      <c r="EH76" s="413"/>
      <c r="EI76" s="413"/>
      <c r="EJ76" s="464"/>
      <c r="EK76" s="481"/>
      <c r="EL76" s="473"/>
      <c r="EM76" s="448"/>
      <c r="EN76" s="448"/>
      <c r="EO76" s="448"/>
      <c r="EP76" s="448"/>
      <c r="EQ76" s="500"/>
      <c r="ER76" s="509">
        <f t="shared" si="20"/>
        <v>0</v>
      </c>
      <c r="ES76" s="560"/>
      <c r="ET76" s="561"/>
      <c r="EU76" s="512" t="str">
        <f t="shared" ref="EU76" si="105">IF(SUM(ES76:ET76)=0,"",SUM(ES76:ET76))</f>
        <v/>
      </c>
      <c r="EV76" s="397">
        <f t="shared" si="102"/>
        <v>43760</v>
      </c>
      <c r="EW76" s="403">
        <f t="shared" si="51"/>
        <v>43760</v>
      </c>
      <c r="EX76" s="185"/>
      <c r="EY76" s="411"/>
      <c r="EZ76" s="413"/>
      <c r="FA76" s="413"/>
      <c r="FB76" s="413"/>
      <c r="FC76" s="413"/>
      <c r="FD76" s="522">
        <f t="shared" si="75"/>
        <v>0</v>
      </c>
      <c r="FE76" s="473"/>
      <c r="FF76" s="448"/>
      <c r="FG76" s="448"/>
      <c r="FH76" s="448"/>
      <c r="FI76" s="448"/>
      <c r="FJ76" s="554"/>
      <c r="FK76" s="509">
        <f t="shared" si="22"/>
        <v>0</v>
      </c>
      <c r="FL76" s="473"/>
      <c r="FM76" s="448"/>
      <c r="FN76" s="448"/>
      <c r="FO76" s="448"/>
      <c r="FP76" s="448"/>
      <c r="FQ76" s="572"/>
      <c r="FR76" s="509">
        <f t="shared" si="23"/>
        <v>0</v>
      </c>
      <c r="FS76" s="411"/>
      <c r="FT76" s="413"/>
      <c r="FU76" s="413"/>
      <c r="FV76" s="413"/>
      <c r="FW76" s="413"/>
      <c r="FX76" s="448"/>
      <c r="FY76" s="448"/>
      <c r="FZ76" s="413"/>
      <c r="GA76" s="416"/>
      <c r="GB76" s="464"/>
      <c r="GC76" s="522">
        <f t="shared" si="24"/>
        <v>0</v>
      </c>
      <c r="GD76" s="185"/>
      <c r="GE76" s="577"/>
      <c r="GF76" s="587"/>
      <c r="GG76" s="592"/>
      <c r="GH76" s="597"/>
      <c r="GI76" s="609"/>
      <c r="GJ76" s="618"/>
      <c r="GK76" s="624"/>
      <c r="GL76" s="637"/>
      <c r="GM76" s="646"/>
      <c r="GN76" s="652"/>
      <c r="GO76" s="665"/>
      <c r="GP76" s="674"/>
      <c r="GQ76" s="680">
        <f t="shared" si="25"/>
        <v>0</v>
      </c>
      <c r="GR76" s="685">
        <f t="shared" si="76"/>
        <v>43760</v>
      </c>
      <c r="GS76" s="686">
        <f t="shared" si="77"/>
        <v>43760</v>
      </c>
    </row>
    <row r="77" spans="1:282" s="171" customFormat="1" ht="18" customHeight="1" x14ac:dyDescent="0.2">
      <c r="A77" s="260"/>
      <c r="B77" s="741">
        <v>37</v>
      </c>
      <c r="C77" s="787"/>
      <c r="D77" s="1120"/>
      <c r="E77" s="1152"/>
      <c r="F77" s="313">
        <f t="shared" ref="F77" si="106">F76+1</f>
        <v>43761</v>
      </c>
      <c r="G77" s="336">
        <f t="shared" si="35"/>
        <v>43761</v>
      </c>
      <c r="H77" s="845"/>
      <c r="I77" s="977"/>
      <c r="J77" s="978"/>
      <c r="K77" s="978"/>
      <c r="L77" s="979"/>
      <c r="M77" s="758"/>
      <c r="N77" s="780"/>
      <c r="O77" s="210"/>
      <c r="P77" s="718"/>
      <c r="Q77" s="707"/>
      <c r="R77" s="875"/>
      <c r="S77" s="837"/>
      <c r="T77" s="791"/>
      <c r="U77" s="827"/>
      <c r="V77" s="828"/>
      <c r="W77" s="796"/>
      <c r="X77" s="795"/>
      <c r="Y77" s="872"/>
      <c r="Z77" s="170"/>
      <c r="AA77" s="361"/>
      <c r="AB77" s="182"/>
      <c r="AC77" s="182"/>
      <c r="AD77" s="182"/>
      <c r="AE77" s="182"/>
      <c r="AF77" s="314"/>
      <c r="AG77" s="314"/>
      <c r="AH77" s="314"/>
      <c r="AI77" s="314"/>
      <c r="AJ77" s="262"/>
      <c r="AK77" s="314"/>
      <c r="AL77" s="314"/>
      <c r="AM77" s="285"/>
      <c r="AN77" s="266"/>
      <c r="AO77" s="266"/>
      <c r="AP77" s="266"/>
      <c r="AQ77" s="180"/>
      <c r="AR77" s="314"/>
      <c r="AS77" s="314"/>
      <c r="AT77" s="262"/>
      <c r="AU77" s="314"/>
      <c r="AV77" s="314"/>
      <c r="AW77" s="314"/>
      <c r="AX77" s="314"/>
      <c r="AY77" s="262"/>
      <c r="AZ77" s="262"/>
      <c r="BA77" s="285"/>
      <c r="BB77" s="314"/>
      <c r="BC77" s="262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  <c r="BT77" s="314"/>
      <c r="BU77" s="314"/>
      <c r="BV77" s="314"/>
      <c r="BW77" s="314"/>
      <c r="BX77" s="526"/>
      <c r="BY77" s="536">
        <f t="shared" si="16"/>
        <v>0</v>
      </c>
      <c r="BZ77" s="326"/>
      <c r="CA77" s="262"/>
      <c r="CB77" s="262"/>
      <c r="CC77" s="362"/>
      <c r="CD77" s="266"/>
      <c r="CE77" s="266"/>
      <c r="CF77" s="262"/>
      <c r="CG77" s="266"/>
      <c r="CH77" s="314"/>
      <c r="CI77" s="262"/>
      <c r="CJ77" s="266"/>
      <c r="CK77" s="314"/>
      <c r="CL77" s="262"/>
      <c r="CM77" s="314"/>
      <c r="CN77" s="314"/>
      <c r="CO77" s="314"/>
      <c r="CP77" s="314"/>
      <c r="CQ77" s="314"/>
      <c r="CR77" s="274"/>
      <c r="CS77" s="542"/>
      <c r="CT77" s="547">
        <f t="shared" si="17"/>
        <v>0</v>
      </c>
      <c r="CU77" s="411"/>
      <c r="CV77" s="412"/>
      <c r="CW77" s="413"/>
      <c r="CX77" s="413"/>
      <c r="CY77" s="413"/>
      <c r="CZ77" s="413"/>
      <c r="DA77" s="413"/>
      <c r="DB77" s="413"/>
      <c r="DC77" s="413"/>
      <c r="DD77" s="413"/>
      <c r="DE77" s="413"/>
      <c r="DF77" s="413"/>
      <c r="DG77" s="413"/>
      <c r="DH77" s="413"/>
      <c r="DI77" s="413"/>
      <c r="DJ77" s="413"/>
      <c r="DK77" s="413"/>
      <c r="DL77" s="413"/>
      <c r="DM77" s="413"/>
      <c r="DN77" s="413"/>
      <c r="DO77" s="413"/>
      <c r="DP77" s="413"/>
      <c r="DQ77" s="413"/>
      <c r="DR77" s="416"/>
      <c r="DS77" s="464"/>
      <c r="DT77" s="522">
        <f t="shared" si="18"/>
        <v>0</v>
      </c>
      <c r="DU77" s="411"/>
      <c r="DV77" s="413"/>
      <c r="DW77" s="413"/>
      <c r="DX77" s="413"/>
      <c r="DY77" s="413"/>
      <c r="DZ77" s="448"/>
      <c r="EA77" s="448"/>
      <c r="EB77" s="413"/>
      <c r="EC77" s="416"/>
      <c r="ED77" s="464"/>
      <c r="EE77" s="522">
        <f t="shared" si="19"/>
        <v>0</v>
      </c>
      <c r="EF77" s="411"/>
      <c r="EG77" s="413"/>
      <c r="EH77" s="413"/>
      <c r="EI77" s="413"/>
      <c r="EJ77" s="464"/>
      <c r="EK77" s="481"/>
      <c r="EL77" s="473"/>
      <c r="EM77" s="448"/>
      <c r="EN77" s="448"/>
      <c r="EO77" s="448"/>
      <c r="EP77" s="448"/>
      <c r="EQ77" s="500"/>
      <c r="ER77" s="509">
        <f t="shared" si="20"/>
        <v>0</v>
      </c>
      <c r="ES77" s="560"/>
      <c r="ET77" s="561"/>
      <c r="EU77" s="512" t="str">
        <f t="shared" ref="EU77" si="107">IF(SUM(ES77:ET77)=0,"",SUM(ES77:ET77))</f>
        <v/>
      </c>
      <c r="EV77" s="397">
        <f t="shared" si="102"/>
        <v>43761</v>
      </c>
      <c r="EW77" s="403">
        <f t="shared" si="51"/>
        <v>43761</v>
      </c>
      <c r="EX77" s="185"/>
      <c r="EY77" s="411"/>
      <c r="EZ77" s="413"/>
      <c r="FA77" s="413"/>
      <c r="FB77" s="413"/>
      <c r="FC77" s="413"/>
      <c r="FD77" s="522">
        <f t="shared" si="75"/>
        <v>0</v>
      </c>
      <c r="FE77" s="473"/>
      <c r="FF77" s="448"/>
      <c r="FG77" s="448"/>
      <c r="FH77" s="448"/>
      <c r="FI77" s="448"/>
      <c r="FJ77" s="554"/>
      <c r="FK77" s="509">
        <f t="shared" si="22"/>
        <v>0</v>
      </c>
      <c r="FL77" s="473"/>
      <c r="FM77" s="448"/>
      <c r="FN77" s="448"/>
      <c r="FO77" s="448"/>
      <c r="FP77" s="448"/>
      <c r="FQ77" s="572"/>
      <c r="FR77" s="509">
        <f t="shared" si="23"/>
        <v>0</v>
      </c>
      <c r="FS77" s="411"/>
      <c r="FT77" s="413"/>
      <c r="FU77" s="413"/>
      <c r="FV77" s="413"/>
      <c r="FW77" s="413"/>
      <c r="FX77" s="448"/>
      <c r="FY77" s="448"/>
      <c r="FZ77" s="413"/>
      <c r="GA77" s="416"/>
      <c r="GB77" s="464"/>
      <c r="GC77" s="522">
        <f t="shared" si="24"/>
        <v>0</v>
      </c>
      <c r="GD77" s="185"/>
      <c r="GE77" s="577"/>
      <c r="GF77" s="587"/>
      <c r="GG77" s="592"/>
      <c r="GH77" s="597"/>
      <c r="GI77" s="606"/>
      <c r="GJ77" s="615"/>
      <c r="GK77" s="624"/>
      <c r="GL77" s="634"/>
      <c r="GM77" s="643"/>
      <c r="GN77" s="652"/>
      <c r="GO77" s="662"/>
      <c r="GP77" s="671"/>
      <c r="GQ77" s="680">
        <f t="shared" si="25"/>
        <v>0</v>
      </c>
      <c r="GR77" s="685">
        <f t="shared" si="76"/>
        <v>43761</v>
      </c>
      <c r="GS77" s="686">
        <f t="shared" si="77"/>
        <v>43761</v>
      </c>
      <c r="GT77" s="227"/>
      <c r="GU77" s="227"/>
      <c r="GV77" s="227"/>
      <c r="GW77" s="227"/>
      <c r="GX77" s="227"/>
      <c r="GY77" s="227"/>
      <c r="GZ77" s="227"/>
      <c r="HA77" s="227"/>
      <c r="HB77" s="227"/>
      <c r="HC77" s="227"/>
      <c r="HD77" s="227"/>
      <c r="HE77" s="227"/>
      <c r="HF77" s="227"/>
      <c r="HG77" s="227"/>
      <c r="HH77" s="227"/>
      <c r="HI77" s="227"/>
      <c r="HJ77" s="227"/>
      <c r="HK77" s="227"/>
      <c r="HL77" s="227"/>
      <c r="HM77" s="227"/>
      <c r="HN77" s="227"/>
      <c r="HO77" s="227"/>
      <c r="HP77" s="227"/>
      <c r="HQ77" s="227"/>
      <c r="HR77" s="227"/>
      <c r="HS77" s="227"/>
      <c r="HT77" s="227"/>
      <c r="HU77" s="227"/>
      <c r="HV77" s="227"/>
      <c r="HW77" s="227"/>
      <c r="HX77" s="227"/>
      <c r="HY77" s="227"/>
      <c r="HZ77" s="227"/>
      <c r="IA77" s="227"/>
      <c r="IB77" s="227"/>
      <c r="IC77" s="227"/>
      <c r="ID77" s="227"/>
      <c r="IE77" s="227"/>
      <c r="IF77" s="227"/>
      <c r="IG77" s="227"/>
      <c r="IH77" s="227"/>
      <c r="II77" s="227"/>
      <c r="IJ77" s="227"/>
      <c r="IK77" s="227"/>
      <c r="IL77" s="227"/>
      <c r="IM77" s="227"/>
      <c r="IN77" s="227"/>
      <c r="IO77" s="227"/>
      <c r="IP77" s="227"/>
      <c r="IQ77" s="227"/>
      <c r="IR77" s="227"/>
      <c r="IS77" s="227"/>
      <c r="IT77" s="227"/>
      <c r="IU77" s="227"/>
      <c r="IV77" s="227"/>
      <c r="IW77" s="227"/>
      <c r="IX77" s="227"/>
      <c r="IY77" s="227"/>
      <c r="IZ77" s="227"/>
      <c r="JA77" s="227"/>
      <c r="JB77" s="227"/>
      <c r="JC77" s="227"/>
      <c r="JD77" s="227"/>
      <c r="JE77" s="227"/>
      <c r="JF77" s="227"/>
      <c r="JG77" s="227"/>
      <c r="JH77" s="227"/>
      <c r="JI77" s="227"/>
      <c r="JJ77" s="227"/>
      <c r="JK77" s="227"/>
      <c r="JL77" s="227"/>
      <c r="JM77" s="227"/>
      <c r="JN77" s="227"/>
      <c r="JO77" s="227"/>
      <c r="JP77" s="227"/>
      <c r="JQ77" s="227"/>
      <c r="JR77" s="227"/>
      <c r="JS77" s="227"/>
      <c r="JT77" s="227"/>
      <c r="JU77" s="227"/>
      <c r="JV77" s="227"/>
    </row>
    <row r="78" spans="1:282" s="2" customFormat="1" ht="18" customHeight="1" x14ac:dyDescent="0.2">
      <c r="A78" s="175"/>
      <c r="B78" s="741">
        <v>38</v>
      </c>
      <c r="C78" s="787"/>
      <c r="D78" s="1120"/>
      <c r="E78" s="1152"/>
      <c r="F78" s="313">
        <f t="shared" ref="F78" si="108">F77+1</f>
        <v>43762</v>
      </c>
      <c r="G78" s="336">
        <f t="shared" si="35"/>
        <v>43762</v>
      </c>
      <c r="H78" s="844"/>
      <c r="I78" s="977"/>
      <c r="J78" s="978"/>
      <c r="K78" s="978"/>
      <c r="L78" s="979"/>
      <c r="M78" s="748"/>
      <c r="N78" s="770"/>
      <c r="O78" s="760"/>
      <c r="P78" s="718"/>
      <c r="Q78" s="708"/>
      <c r="R78" s="876"/>
      <c r="S78" s="837"/>
      <c r="T78" s="791"/>
      <c r="U78" s="792"/>
      <c r="V78" s="793"/>
      <c r="W78" s="796"/>
      <c r="X78" s="795"/>
      <c r="Y78" s="872"/>
      <c r="Z78" s="91"/>
      <c r="AA78" s="363"/>
      <c r="AB78" s="366"/>
      <c r="AC78" s="314"/>
      <c r="AD78" s="314"/>
      <c r="AE78" s="314"/>
      <c r="AF78" s="314"/>
      <c r="AG78" s="314"/>
      <c r="AH78" s="285"/>
      <c r="AI78" s="263"/>
      <c r="AJ78" s="263"/>
      <c r="AK78" s="262"/>
      <c r="AL78" s="263"/>
      <c r="AM78" s="263"/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  <c r="BP78" s="263"/>
      <c r="BQ78" s="263"/>
      <c r="BR78" s="263"/>
      <c r="BS78" s="263"/>
      <c r="BT78" s="263"/>
      <c r="BU78" s="263"/>
      <c r="BV78" s="438"/>
      <c r="BW78" s="438"/>
      <c r="BX78" s="529"/>
      <c r="BY78" s="537">
        <f t="shared" si="16"/>
        <v>0</v>
      </c>
      <c r="BZ78" s="332"/>
      <c r="CA78" s="263"/>
      <c r="CB78" s="263"/>
      <c r="CC78" s="376"/>
      <c r="CD78" s="263"/>
      <c r="CE78" s="263"/>
      <c r="CF78" s="263"/>
      <c r="CG78" s="263"/>
      <c r="CH78" s="263"/>
      <c r="CI78" s="263"/>
      <c r="CJ78" s="263"/>
      <c r="CK78" s="263"/>
      <c r="CL78" s="263"/>
      <c r="CM78" s="263"/>
      <c r="CN78" s="263"/>
      <c r="CO78" s="263"/>
      <c r="CP78" s="263"/>
      <c r="CQ78" s="263"/>
      <c r="CR78" s="276"/>
      <c r="CS78" s="529"/>
      <c r="CT78" s="548">
        <f t="shared" si="17"/>
        <v>0</v>
      </c>
      <c r="CU78" s="411"/>
      <c r="CV78" s="412"/>
      <c r="CW78" s="413"/>
      <c r="CX78" s="413"/>
      <c r="CY78" s="413"/>
      <c r="CZ78" s="413"/>
      <c r="DA78" s="413"/>
      <c r="DB78" s="413"/>
      <c r="DC78" s="413"/>
      <c r="DD78" s="413"/>
      <c r="DE78" s="413"/>
      <c r="DF78" s="413"/>
      <c r="DG78" s="413"/>
      <c r="DH78" s="413"/>
      <c r="DI78" s="413"/>
      <c r="DJ78" s="413"/>
      <c r="DK78" s="413"/>
      <c r="DL78" s="413"/>
      <c r="DM78" s="413"/>
      <c r="DN78" s="413"/>
      <c r="DO78" s="413"/>
      <c r="DP78" s="413"/>
      <c r="DQ78" s="413"/>
      <c r="DR78" s="412"/>
      <c r="DS78" s="464"/>
      <c r="DT78" s="521">
        <f t="shared" si="18"/>
        <v>0</v>
      </c>
      <c r="DU78" s="411"/>
      <c r="DV78" s="413"/>
      <c r="DW78" s="413"/>
      <c r="DX78" s="413"/>
      <c r="DY78" s="413"/>
      <c r="DZ78" s="448"/>
      <c r="EA78" s="448"/>
      <c r="EB78" s="413"/>
      <c r="EC78" s="412"/>
      <c r="ED78" s="464"/>
      <c r="EE78" s="521">
        <f t="shared" si="19"/>
        <v>0</v>
      </c>
      <c r="EF78" s="411"/>
      <c r="EG78" s="413"/>
      <c r="EH78" s="413"/>
      <c r="EI78" s="413"/>
      <c r="EJ78" s="464"/>
      <c r="EK78" s="481"/>
      <c r="EL78" s="473"/>
      <c r="EM78" s="448"/>
      <c r="EN78" s="448"/>
      <c r="EO78" s="448"/>
      <c r="EP78" s="448"/>
      <c r="EQ78" s="500"/>
      <c r="ER78" s="509">
        <f t="shared" si="20"/>
        <v>0</v>
      </c>
      <c r="ES78" s="560"/>
      <c r="ET78" s="561"/>
      <c r="EU78" s="512" t="str">
        <f t="shared" ref="EU78" si="109">IF(SUM(ES78:ET78)=0,"",SUM(ES78:ET78))</f>
        <v/>
      </c>
      <c r="EV78" s="397">
        <f t="shared" si="102"/>
        <v>43762</v>
      </c>
      <c r="EW78" s="403">
        <f t="shared" si="51"/>
        <v>43762</v>
      </c>
      <c r="EX78" s="185"/>
      <c r="EY78" s="411"/>
      <c r="EZ78" s="413"/>
      <c r="FA78" s="413"/>
      <c r="FB78" s="413"/>
      <c r="FC78" s="413"/>
      <c r="FD78" s="521">
        <f t="shared" si="75"/>
        <v>0</v>
      </c>
      <c r="FE78" s="473"/>
      <c r="FF78" s="448"/>
      <c r="FG78" s="448"/>
      <c r="FH78" s="448"/>
      <c r="FI78" s="448"/>
      <c r="FJ78" s="554"/>
      <c r="FK78" s="509">
        <f t="shared" si="22"/>
        <v>0</v>
      </c>
      <c r="FL78" s="473"/>
      <c r="FM78" s="448"/>
      <c r="FN78" s="448"/>
      <c r="FO78" s="448"/>
      <c r="FP78" s="448"/>
      <c r="FQ78" s="572"/>
      <c r="FR78" s="509">
        <f t="shared" si="23"/>
        <v>0</v>
      </c>
      <c r="FS78" s="411"/>
      <c r="FT78" s="413"/>
      <c r="FU78" s="413"/>
      <c r="FV78" s="413"/>
      <c r="FW78" s="413"/>
      <c r="FX78" s="448"/>
      <c r="FY78" s="448"/>
      <c r="FZ78" s="413"/>
      <c r="GA78" s="412"/>
      <c r="GB78" s="464"/>
      <c r="GC78" s="521">
        <f t="shared" si="24"/>
        <v>0</v>
      </c>
      <c r="GD78" s="185"/>
      <c r="GE78" s="577"/>
      <c r="GF78" s="587"/>
      <c r="GG78" s="592"/>
      <c r="GH78" s="597"/>
      <c r="GI78" s="609"/>
      <c r="GJ78" s="618"/>
      <c r="GK78" s="624"/>
      <c r="GL78" s="637"/>
      <c r="GM78" s="646"/>
      <c r="GN78" s="652"/>
      <c r="GO78" s="665"/>
      <c r="GP78" s="674"/>
      <c r="GQ78" s="680">
        <f t="shared" si="25"/>
        <v>0</v>
      </c>
      <c r="GR78" s="685">
        <f t="shared" si="76"/>
        <v>43762</v>
      </c>
      <c r="GS78" s="686">
        <f t="shared" si="77"/>
        <v>43762</v>
      </c>
      <c r="GT78" s="228"/>
      <c r="GU78" s="228"/>
      <c r="GV78" s="228"/>
      <c r="GW78" s="228"/>
      <c r="GX78" s="228"/>
      <c r="GY78" s="228"/>
      <c r="GZ78" s="228"/>
      <c r="HA78" s="228"/>
      <c r="HB78" s="228"/>
      <c r="HC78" s="228"/>
      <c r="HD78" s="228"/>
      <c r="HE78" s="228"/>
      <c r="HF78" s="228"/>
      <c r="HG78" s="228"/>
      <c r="HH78" s="228"/>
      <c r="HI78" s="228"/>
      <c r="HJ78" s="228"/>
      <c r="HK78" s="228"/>
      <c r="HL78" s="228"/>
      <c r="HM78" s="228"/>
      <c r="HN78" s="228"/>
      <c r="HO78" s="228"/>
      <c r="HP78" s="228"/>
      <c r="HQ78" s="228"/>
      <c r="HR78" s="228"/>
      <c r="HS78" s="228"/>
      <c r="HT78" s="228"/>
      <c r="HU78" s="228"/>
      <c r="HV78" s="228"/>
      <c r="HW78" s="228"/>
      <c r="HX78" s="228"/>
      <c r="HY78" s="228"/>
      <c r="HZ78" s="228"/>
      <c r="IA78" s="228"/>
      <c r="IB78" s="228"/>
      <c r="IC78" s="228"/>
      <c r="ID78" s="228"/>
      <c r="IE78" s="228"/>
      <c r="IF78" s="228"/>
      <c r="IG78" s="228"/>
      <c r="IH78" s="228"/>
      <c r="II78" s="228"/>
      <c r="IJ78" s="228"/>
      <c r="IK78" s="228"/>
      <c r="IL78" s="228"/>
      <c r="IM78" s="228"/>
      <c r="IN78" s="228"/>
      <c r="IO78" s="228"/>
      <c r="IP78" s="228"/>
      <c r="IQ78" s="228"/>
      <c r="IR78" s="228"/>
      <c r="IS78" s="228"/>
      <c r="IT78" s="228"/>
      <c r="IU78" s="228"/>
      <c r="IV78" s="228"/>
      <c r="IW78" s="228"/>
      <c r="IX78" s="228"/>
      <c r="IY78" s="228"/>
      <c r="IZ78" s="228"/>
      <c r="JA78" s="228"/>
      <c r="JB78" s="228"/>
      <c r="JC78" s="228"/>
      <c r="JD78" s="228"/>
      <c r="JE78" s="228"/>
      <c r="JF78" s="228"/>
      <c r="JG78" s="228"/>
      <c r="JH78" s="228"/>
      <c r="JI78" s="228"/>
      <c r="JJ78" s="228"/>
      <c r="JK78" s="228"/>
      <c r="JL78" s="228"/>
      <c r="JM78" s="228"/>
      <c r="JN78" s="228"/>
      <c r="JO78" s="228"/>
      <c r="JP78" s="228"/>
      <c r="JQ78" s="228"/>
      <c r="JR78" s="228"/>
      <c r="JS78" s="228"/>
      <c r="JT78" s="228"/>
      <c r="JU78" s="228"/>
      <c r="JV78" s="228"/>
    </row>
    <row r="79" spans="1:282" s="2" customFormat="1" ht="18" customHeight="1" x14ac:dyDescent="0.2">
      <c r="A79" s="175"/>
      <c r="B79" s="283">
        <v>39</v>
      </c>
      <c r="C79" s="789"/>
      <c r="D79" s="1120"/>
      <c r="E79" s="1152"/>
      <c r="F79" s="337">
        <f t="shared" ref="F79" si="110">F78+1</f>
        <v>43763</v>
      </c>
      <c r="G79" s="338">
        <f t="shared" si="35"/>
        <v>43763</v>
      </c>
      <c r="H79" s="844"/>
      <c r="I79" s="863"/>
      <c r="J79" s="854"/>
      <c r="K79" s="854"/>
      <c r="L79" s="855"/>
      <c r="M79" s="748"/>
      <c r="N79" s="770"/>
      <c r="O79" s="760"/>
      <c r="P79" s="717"/>
      <c r="Q79" s="707"/>
      <c r="R79" s="875"/>
      <c r="S79" s="837"/>
      <c r="T79" s="791"/>
      <c r="U79" s="792"/>
      <c r="V79" s="793"/>
      <c r="W79" s="794"/>
      <c r="X79" s="795"/>
      <c r="Y79" s="872"/>
      <c r="Z79" s="170"/>
      <c r="AA79" s="361"/>
      <c r="AB79" s="182"/>
      <c r="AC79" s="182"/>
      <c r="AD79" s="182"/>
      <c r="AE79" s="182"/>
      <c r="AF79" s="314"/>
      <c r="AG79" s="314"/>
      <c r="AH79" s="314"/>
      <c r="AI79" s="314"/>
      <c r="AJ79" s="262"/>
      <c r="AK79" s="314"/>
      <c r="AL79" s="314"/>
      <c r="AM79" s="285"/>
      <c r="AN79" s="266"/>
      <c r="AO79" s="266"/>
      <c r="AP79" s="266"/>
      <c r="AQ79" s="180"/>
      <c r="AR79" s="314"/>
      <c r="AS79" s="314"/>
      <c r="AT79" s="262"/>
      <c r="AU79" s="314"/>
      <c r="AV79" s="314"/>
      <c r="AW79" s="314"/>
      <c r="AX79" s="314"/>
      <c r="AY79" s="262"/>
      <c r="AZ79" s="262"/>
      <c r="BA79" s="285"/>
      <c r="BB79" s="314"/>
      <c r="BC79" s="262"/>
      <c r="BD79" s="314"/>
      <c r="BE79" s="314"/>
      <c r="BF79" s="314"/>
      <c r="BG79" s="314"/>
      <c r="BH79" s="314"/>
      <c r="BI79" s="314"/>
      <c r="BJ79" s="314"/>
      <c r="BK79" s="314"/>
      <c r="BL79" s="314"/>
      <c r="BM79" s="314"/>
      <c r="BN79" s="314"/>
      <c r="BO79" s="314"/>
      <c r="BP79" s="314"/>
      <c r="BQ79" s="314"/>
      <c r="BR79" s="314"/>
      <c r="BS79" s="314"/>
      <c r="BT79" s="314"/>
      <c r="BU79" s="314"/>
      <c r="BV79" s="314"/>
      <c r="BW79" s="314"/>
      <c r="BX79" s="526"/>
      <c r="BY79" s="536">
        <f t="shared" si="16"/>
        <v>0</v>
      </c>
      <c r="BZ79" s="326"/>
      <c r="CA79" s="262"/>
      <c r="CB79" s="262"/>
      <c r="CC79" s="362"/>
      <c r="CD79" s="266"/>
      <c r="CE79" s="266"/>
      <c r="CF79" s="262"/>
      <c r="CG79" s="266"/>
      <c r="CH79" s="314"/>
      <c r="CI79" s="262"/>
      <c r="CJ79" s="266"/>
      <c r="CK79" s="314"/>
      <c r="CL79" s="262"/>
      <c r="CM79" s="314"/>
      <c r="CN79" s="314"/>
      <c r="CO79" s="314"/>
      <c r="CP79" s="314"/>
      <c r="CQ79" s="314"/>
      <c r="CR79" s="274"/>
      <c r="CS79" s="542"/>
      <c r="CT79" s="547">
        <f t="shared" si="17"/>
        <v>0</v>
      </c>
      <c r="CU79" s="411"/>
      <c r="CV79" s="412"/>
      <c r="CW79" s="413"/>
      <c r="CX79" s="413"/>
      <c r="CY79" s="413"/>
      <c r="CZ79" s="413"/>
      <c r="DA79" s="413"/>
      <c r="DB79" s="413"/>
      <c r="DC79" s="413"/>
      <c r="DD79" s="413"/>
      <c r="DE79" s="413"/>
      <c r="DF79" s="413"/>
      <c r="DG79" s="413"/>
      <c r="DH79" s="413"/>
      <c r="DI79" s="413"/>
      <c r="DJ79" s="413"/>
      <c r="DK79" s="413"/>
      <c r="DL79" s="413"/>
      <c r="DM79" s="413"/>
      <c r="DN79" s="413"/>
      <c r="DO79" s="413"/>
      <c r="DP79" s="413"/>
      <c r="DQ79" s="413"/>
      <c r="DR79" s="416"/>
      <c r="DS79" s="464"/>
      <c r="DT79" s="522">
        <f t="shared" si="18"/>
        <v>0</v>
      </c>
      <c r="DU79" s="411"/>
      <c r="DV79" s="413"/>
      <c r="DW79" s="413"/>
      <c r="DX79" s="413"/>
      <c r="DY79" s="413"/>
      <c r="DZ79" s="448"/>
      <c r="EA79" s="448"/>
      <c r="EB79" s="413"/>
      <c r="EC79" s="416"/>
      <c r="ED79" s="464"/>
      <c r="EE79" s="522">
        <f t="shared" si="19"/>
        <v>0</v>
      </c>
      <c r="EF79" s="411"/>
      <c r="EG79" s="413"/>
      <c r="EH79" s="413"/>
      <c r="EI79" s="413"/>
      <c r="EJ79" s="464"/>
      <c r="EK79" s="481"/>
      <c r="EL79" s="473"/>
      <c r="EM79" s="448"/>
      <c r="EN79" s="448"/>
      <c r="EO79" s="448"/>
      <c r="EP79" s="448"/>
      <c r="EQ79" s="500"/>
      <c r="ER79" s="509">
        <f t="shared" si="20"/>
        <v>0</v>
      </c>
      <c r="ES79" s="560"/>
      <c r="ET79" s="561"/>
      <c r="EU79" s="512" t="str">
        <f t="shared" ref="EU79" si="111">IF(SUM(ES79:ET79)=0,"",SUM(ES79:ET79))</f>
        <v/>
      </c>
      <c r="EV79" s="397">
        <f t="shared" si="102"/>
        <v>43763</v>
      </c>
      <c r="EW79" s="403">
        <f t="shared" si="51"/>
        <v>43763</v>
      </c>
      <c r="EX79" s="185"/>
      <c r="EY79" s="411"/>
      <c r="EZ79" s="413"/>
      <c r="FA79" s="413"/>
      <c r="FB79" s="413"/>
      <c r="FC79" s="413"/>
      <c r="FD79" s="522">
        <f t="shared" si="75"/>
        <v>0</v>
      </c>
      <c r="FE79" s="473"/>
      <c r="FF79" s="448"/>
      <c r="FG79" s="448"/>
      <c r="FH79" s="448"/>
      <c r="FI79" s="448"/>
      <c r="FJ79" s="554"/>
      <c r="FK79" s="509">
        <f t="shared" si="22"/>
        <v>0</v>
      </c>
      <c r="FL79" s="473"/>
      <c r="FM79" s="448"/>
      <c r="FN79" s="448"/>
      <c r="FO79" s="448"/>
      <c r="FP79" s="448"/>
      <c r="FQ79" s="572"/>
      <c r="FR79" s="509">
        <f t="shared" si="23"/>
        <v>0</v>
      </c>
      <c r="FS79" s="411"/>
      <c r="FT79" s="413"/>
      <c r="FU79" s="413"/>
      <c r="FV79" s="413"/>
      <c r="FW79" s="413"/>
      <c r="FX79" s="448"/>
      <c r="FY79" s="448"/>
      <c r="FZ79" s="413"/>
      <c r="GA79" s="416"/>
      <c r="GB79" s="464"/>
      <c r="GC79" s="522">
        <f t="shared" si="24"/>
        <v>0</v>
      </c>
      <c r="GD79" s="185"/>
      <c r="GE79" s="577"/>
      <c r="GF79" s="587"/>
      <c r="GG79" s="592"/>
      <c r="GH79" s="597"/>
      <c r="GI79" s="606"/>
      <c r="GJ79" s="615"/>
      <c r="GK79" s="624"/>
      <c r="GL79" s="634"/>
      <c r="GM79" s="643"/>
      <c r="GN79" s="652"/>
      <c r="GO79" s="662"/>
      <c r="GP79" s="671"/>
      <c r="GQ79" s="680">
        <f t="shared" si="25"/>
        <v>0</v>
      </c>
      <c r="GR79" s="685">
        <f t="shared" si="76"/>
        <v>43763</v>
      </c>
      <c r="GS79" s="686">
        <f t="shared" si="77"/>
        <v>43763</v>
      </c>
      <c r="GT79" s="228"/>
      <c r="GU79" s="228"/>
      <c r="GV79" s="228"/>
      <c r="GW79" s="228"/>
      <c r="GX79" s="228"/>
      <c r="GY79" s="228"/>
      <c r="GZ79" s="228"/>
      <c r="HA79" s="228"/>
      <c r="HB79" s="228"/>
      <c r="HC79" s="228"/>
      <c r="HD79" s="228"/>
      <c r="HE79" s="228"/>
      <c r="HF79" s="228"/>
      <c r="HG79" s="228"/>
      <c r="HH79" s="228"/>
      <c r="HI79" s="228"/>
      <c r="HJ79" s="228"/>
      <c r="HK79" s="228"/>
      <c r="HL79" s="228"/>
      <c r="HM79" s="228"/>
      <c r="HN79" s="228"/>
      <c r="HO79" s="228"/>
      <c r="HP79" s="228"/>
      <c r="HQ79" s="228"/>
      <c r="HR79" s="228"/>
      <c r="HS79" s="228"/>
      <c r="HT79" s="228"/>
      <c r="HU79" s="228"/>
      <c r="HV79" s="228"/>
      <c r="HW79" s="228"/>
      <c r="HX79" s="228"/>
      <c r="HY79" s="228"/>
      <c r="HZ79" s="228"/>
      <c r="IA79" s="228"/>
      <c r="IB79" s="228"/>
      <c r="IC79" s="228"/>
      <c r="ID79" s="228"/>
      <c r="IE79" s="228"/>
      <c r="IF79" s="228"/>
      <c r="IG79" s="228"/>
      <c r="IH79" s="228"/>
      <c r="II79" s="228"/>
      <c r="IJ79" s="228"/>
      <c r="IK79" s="228"/>
      <c r="IL79" s="228"/>
      <c r="IM79" s="228"/>
      <c r="IN79" s="228"/>
      <c r="IO79" s="228"/>
      <c r="IP79" s="228"/>
      <c r="IQ79" s="228"/>
      <c r="IR79" s="228"/>
      <c r="IS79" s="228"/>
      <c r="IT79" s="228"/>
      <c r="IU79" s="228"/>
      <c r="IV79" s="228"/>
      <c r="IW79" s="228"/>
      <c r="IX79" s="228"/>
      <c r="IY79" s="228"/>
      <c r="IZ79" s="228"/>
      <c r="JA79" s="228"/>
      <c r="JB79" s="228"/>
      <c r="JC79" s="228"/>
      <c r="JD79" s="228"/>
      <c r="JE79" s="228"/>
      <c r="JF79" s="228"/>
      <c r="JG79" s="228"/>
      <c r="JH79" s="228"/>
      <c r="JI79" s="228"/>
      <c r="JJ79" s="228"/>
      <c r="JK79" s="228"/>
      <c r="JL79" s="228"/>
      <c r="JM79" s="228"/>
      <c r="JN79" s="228"/>
      <c r="JO79" s="228"/>
      <c r="JP79" s="228"/>
      <c r="JQ79" s="228"/>
      <c r="JR79" s="228"/>
      <c r="JS79" s="228"/>
      <c r="JT79" s="228"/>
      <c r="JU79" s="228"/>
      <c r="JV79" s="228"/>
    </row>
    <row r="80" spans="1:282" s="171" customFormat="1" ht="18" customHeight="1" x14ac:dyDescent="0.2">
      <c r="A80" s="260"/>
      <c r="B80" s="741">
        <v>40</v>
      </c>
      <c r="C80" s="787"/>
      <c r="D80" s="1121"/>
      <c r="E80" s="1152"/>
      <c r="F80" s="313">
        <f t="shared" ref="F80" si="112">F79+1</f>
        <v>43764</v>
      </c>
      <c r="G80" s="336">
        <f t="shared" si="35"/>
        <v>43764</v>
      </c>
      <c r="H80" s="846"/>
      <c r="I80" s="980"/>
      <c r="J80" s="981"/>
      <c r="K80" s="981"/>
      <c r="L80" s="982"/>
      <c r="M80" s="748"/>
      <c r="N80" s="770"/>
      <c r="O80" s="760"/>
      <c r="P80" s="718"/>
      <c r="Q80" s="707"/>
      <c r="R80" s="875"/>
      <c r="S80" s="837"/>
      <c r="T80" s="791"/>
      <c r="U80" s="792"/>
      <c r="V80" s="793"/>
      <c r="W80" s="796"/>
      <c r="X80" s="795"/>
      <c r="Y80" s="872"/>
      <c r="Z80" s="72"/>
      <c r="AA80" s="363"/>
      <c r="AB80" s="314"/>
      <c r="AC80" s="314"/>
      <c r="AD80" s="314"/>
      <c r="AE80" s="314"/>
      <c r="AF80" s="314"/>
      <c r="AG80" s="314"/>
      <c r="AH80" s="314"/>
      <c r="AI80" s="314"/>
      <c r="AJ80" s="314"/>
      <c r="AK80" s="314"/>
      <c r="AL80" s="314"/>
      <c r="AM80" s="285"/>
      <c r="AN80" s="314"/>
      <c r="AO80" s="314"/>
      <c r="AP80" s="314"/>
      <c r="AQ80" s="365"/>
      <c r="AR80" s="314"/>
      <c r="AS80" s="314"/>
      <c r="AT80" s="365"/>
      <c r="AU80" s="314"/>
      <c r="AV80" s="314"/>
      <c r="AW80" s="314"/>
      <c r="AX80" s="314"/>
      <c r="AY80" s="314"/>
      <c r="AZ80" s="365"/>
      <c r="BA80" s="285"/>
      <c r="BB80" s="314"/>
      <c r="BC80" s="314"/>
      <c r="BD80" s="314"/>
      <c r="BE80" s="314"/>
      <c r="BF80" s="314"/>
      <c r="BG80" s="314"/>
      <c r="BH80" s="314"/>
      <c r="BI80" s="314"/>
      <c r="BJ80" s="314"/>
      <c r="BK80" s="314"/>
      <c r="BL80" s="314"/>
      <c r="BM80" s="314"/>
      <c r="BN80" s="314"/>
      <c r="BO80" s="314"/>
      <c r="BP80" s="314"/>
      <c r="BQ80" s="314"/>
      <c r="BR80" s="314"/>
      <c r="BS80" s="314"/>
      <c r="BT80" s="314"/>
      <c r="BU80" s="314"/>
      <c r="BV80" s="314"/>
      <c r="BW80" s="314"/>
      <c r="BX80" s="526"/>
      <c r="BY80" s="537">
        <f t="shared" si="16"/>
        <v>0</v>
      </c>
      <c r="BZ80" s="363"/>
      <c r="CA80" s="263"/>
      <c r="CB80" s="263"/>
      <c r="CC80" s="366"/>
      <c r="CD80" s="314"/>
      <c r="CE80" s="314"/>
      <c r="CF80" s="314"/>
      <c r="CG80" s="314"/>
      <c r="CH80" s="314"/>
      <c r="CI80" s="314"/>
      <c r="CJ80" s="314"/>
      <c r="CK80" s="314"/>
      <c r="CL80" s="314"/>
      <c r="CM80" s="314"/>
      <c r="CN80" s="314"/>
      <c r="CO80" s="314"/>
      <c r="CP80" s="314"/>
      <c r="CQ80" s="314"/>
      <c r="CR80" s="272"/>
      <c r="CS80" s="529"/>
      <c r="CT80" s="548">
        <f t="shared" si="17"/>
        <v>0</v>
      </c>
      <c r="CU80" s="411"/>
      <c r="CV80" s="412"/>
      <c r="CW80" s="413"/>
      <c r="CX80" s="413"/>
      <c r="CY80" s="413"/>
      <c r="CZ80" s="413"/>
      <c r="DA80" s="413"/>
      <c r="DB80" s="413"/>
      <c r="DC80" s="413"/>
      <c r="DD80" s="413"/>
      <c r="DE80" s="413"/>
      <c r="DF80" s="413"/>
      <c r="DG80" s="413"/>
      <c r="DH80" s="413"/>
      <c r="DI80" s="413"/>
      <c r="DJ80" s="413"/>
      <c r="DK80" s="413"/>
      <c r="DL80" s="413"/>
      <c r="DM80" s="413"/>
      <c r="DN80" s="413"/>
      <c r="DO80" s="413"/>
      <c r="DP80" s="413"/>
      <c r="DQ80" s="413"/>
      <c r="DR80" s="416"/>
      <c r="DS80" s="464"/>
      <c r="DT80" s="521">
        <f t="shared" si="18"/>
        <v>0</v>
      </c>
      <c r="DU80" s="411"/>
      <c r="DV80" s="413"/>
      <c r="DW80" s="413"/>
      <c r="DX80" s="413"/>
      <c r="DY80" s="413"/>
      <c r="DZ80" s="448"/>
      <c r="EA80" s="448"/>
      <c r="EB80" s="413"/>
      <c r="EC80" s="416"/>
      <c r="ED80" s="464"/>
      <c r="EE80" s="521">
        <f t="shared" si="19"/>
        <v>0</v>
      </c>
      <c r="EF80" s="411"/>
      <c r="EG80" s="413"/>
      <c r="EH80" s="413"/>
      <c r="EI80" s="413"/>
      <c r="EJ80" s="464"/>
      <c r="EK80" s="481"/>
      <c r="EL80" s="473"/>
      <c r="EM80" s="448"/>
      <c r="EN80" s="448"/>
      <c r="EO80" s="448"/>
      <c r="EP80" s="448"/>
      <c r="EQ80" s="500"/>
      <c r="ER80" s="509">
        <f t="shared" si="20"/>
        <v>0</v>
      </c>
      <c r="ES80" s="560"/>
      <c r="ET80" s="561"/>
      <c r="EU80" s="512" t="str">
        <f t="shared" ref="EU80" si="113">IF(SUM(ES80:ET80)=0,"",SUM(ES80:ET80))</f>
        <v/>
      </c>
      <c r="EV80" s="396">
        <f t="shared" si="102"/>
        <v>43764</v>
      </c>
      <c r="EW80" s="402">
        <f t="shared" si="51"/>
        <v>43764</v>
      </c>
      <c r="EX80" s="173"/>
      <c r="EY80" s="411"/>
      <c r="EZ80" s="413"/>
      <c r="FA80" s="413"/>
      <c r="FB80" s="413"/>
      <c r="FC80" s="413"/>
      <c r="FD80" s="521">
        <f t="shared" si="75"/>
        <v>0</v>
      </c>
      <c r="FE80" s="473"/>
      <c r="FF80" s="448"/>
      <c r="FG80" s="448"/>
      <c r="FH80" s="448"/>
      <c r="FI80" s="448"/>
      <c r="FJ80" s="554"/>
      <c r="FK80" s="509">
        <f t="shared" si="22"/>
        <v>0</v>
      </c>
      <c r="FL80" s="473"/>
      <c r="FM80" s="448"/>
      <c r="FN80" s="448"/>
      <c r="FO80" s="448"/>
      <c r="FP80" s="448"/>
      <c r="FQ80" s="572"/>
      <c r="FR80" s="509">
        <f t="shared" si="23"/>
        <v>0</v>
      </c>
      <c r="FS80" s="411"/>
      <c r="FT80" s="413"/>
      <c r="FU80" s="413"/>
      <c r="FV80" s="413"/>
      <c r="FW80" s="413"/>
      <c r="FX80" s="448"/>
      <c r="FY80" s="448"/>
      <c r="FZ80" s="413"/>
      <c r="GA80" s="416"/>
      <c r="GB80" s="464"/>
      <c r="GC80" s="521">
        <f t="shared" si="24"/>
        <v>0</v>
      </c>
      <c r="GD80" s="173"/>
      <c r="GE80" s="578"/>
      <c r="GF80" s="587"/>
      <c r="GG80" s="592"/>
      <c r="GH80" s="598"/>
      <c r="GI80" s="607"/>
      <c r="GJ80" s="616"/>
      <c r="GK80" s="626"/>
      <c r="GL80" s="635"/>
      <c r="GM80" s="643"/>
      <c r="GN80" s="654"/>
      <c r="GO80" s="663"/>
      <c r="GP80" s="671"/>
      <c r="GQ80" s="680">
        <f t="shared" si="25"/>
        <v>0</v>
      </c>
      <c r="GR80" s="683">
        <f t="shared" si="76"/>
        <v>43764</v>
      </c>
      <c r="GS80" s="684">
        <f t="shared" si="77"/>
        <v>43764</v>
      </c>
      <c r="GT80" s="227"/>
      <c r="GU80" s="227"/>
      <c r="GV80" s="227"/>
      <c r="GW80" s="227"/>
      <c r="GX80" s="227"/>
      <c r="GY80" s="227"/>
      <c r="GZ80" s="227"/>
      <c r="HA80" s="227"/>
      <c r="HB80" s="227"/>
      <c r="HC80" s="227"/>
      <c r="HD80" s="227"/>
      <c r="HE80" s="227"/>
      <c r="HF80" s="227"/>
      <c r="HG80" s="227"/>
      <c r="HH80" s="227"/>
      <c r="HI80" s="227"/>
      <c r="HJ80" s="227"/>
      <c r="HK80" s="227"/>
      <c r="HL80" s="227"/>
      <c r="HM80" s="227"/>
      <c r="HN80" s="227"/>
      <c r="HO80" s="227"/>
      <c r="HP80" s="227"/>
      <c r="HQ80" s="227"/>
      <c r="HR80" s="227"/>
      <c r="HS80" s="227"/>
      <c r="HT80" s="227"/>
      <c r="HU80" s="227"/>
      <c r="HV80" s="227"/>
      <c r="HW80" s="227"/>
      <c r="HX80" s="227"/>
      <c r="HY80" s="227"/>
      <c r="HZ80" s="227"/>
      <c r="IA80" s="227"/>
      <c r="IB80" s="227"/>
      <c r="IC80" s="227"/>
      <c r="ID80" s="227"/>
      <c r="IE80" s="227"/>
      <c r="IF80" s="227"/>
      <c r="IG80" s="227"/>
      <c r="IH80" s="227"/>
      <c r="II80" s="227"/>
      <c r="IJ80" s="227"/>
      <c r="IK80" s="227"/>
      <c r="IL80" s="227"/>
      <c r="IM80" s="227"/>
      <c r="IN80" s="227"/>
      <c r="IO80" s="227"/>
      <c r="IP80" s="227"/>
      <c r="IQ80" s="227"/>
      <c r="IR80" s="227"/>
      <c r="IS80" s="227"/>
      <c r="IT80" s="227"/>
      <c r="IU80" s="227"/>
      <c r="IV80" s="227"/>
      <c r="IW80" s="227"/>
      <c r="IX80" s="227"/>
      <c r="IY80" s="227"/>
      <c r="IZ80" s="227"/>
      <c r="JA80" s="227"/>
      <c r="JB80" s="227"/>
      <c r="JC80" s="227"/>
      <c r="JD80" s="227"/>
      <c r="JE80" s="227"/>
      <c r="JF80" s="227"/>
      <c r="JG80" s="227"/>
      <c r="JH80" s="227"/>
      <c r="JI80" s="227"/>
      <c r="JJ80" s="227"/>
      <c r="JK80" s="227"/>
      <c r="JL80" s="227"/>
      <c r="JM80" s="227"/>
      <c r="JN80" s="227"/>
      <c r="JO80" s="227"/>
      <c r="JP80" s="227"/>
      <c r="JQ80" s="227"/>
      <c r="JR80" s="227"/>
      <c r="JS80" s="227"/>
      <c r="JT80" s="227"/>
      <c r="JU80" s="227"/>
      <c r="JV80" s="227"/>
    </row>
    <row r="81" spans="1:282" s="2" customFormat="1" ht="18" customHeight="1" x14ac:dyDescent="0.2">
      <c r="A81" s="175"/>
      <c r="B81" s="737"/>
      <c r="C81" s="786"/>
      <c r="D81" s="346"/>
      <c r="E81" s="1152"/>
      <c r="F81" s="340">
        <f t="shared" ref="F81" si="114">F80+1</f>
        <v>43765</v>
      </c>
      <c r="G81" s="317">
        <f t="shared" si="35"/>
        <v>43765</v>
      </c>
      <c r="H81" s="219"/>
      <c r="I81" s="864"/>
      <c r="J81" s="856"/>
      <c r="K81" s="856"/>
      <c r="L81" s="856"/>
      <c r="M81" s="756"/>
      <c r="N81" s="775"/>
      <c r="O81" s="767"/>
      <c r="P81" s="721"/>
      <c r="Q81" s="711"/>
      <c r="R81" s="879"/>
      <c r="S81" s="841"/>
      <c r="T81" s="810"/>
      <c r="U81" s="829"/>
      <c r="V81" s="830"/>
      <c r="W81" s="831"/>
      <c r="X81" s="814"/>
      <c r="Y81" s="885"/>
      <c r="Z81" s="72"/>
      <c r="AA81" s="367"/>
      <c r="AB81" s="320"/>
      <c r="AC81" s="320"/>
      <c r="AD81" s="320"/>
      <c r="AE81" s="320"/>
      <c r="AF81" s="320"/>
      <c r="AG81" s="320"/>
      <c r="AH81" s="320"/>
      <c r="AI81" s="320"/>
      <c r="AJ81" s="368"/>
      <c r="AK81" s="320"/>
      <c r="AL81" s="320"/>
      <c r="AM81" s="321"/>
      <c r="AN81" s="320"/>
      <c r="AO81" s="320"/>
      <c r="AP81" s="320"/>
      <c r="AQ81" s="181"/>
      <c r="AR81" s="320"/>
      <c r="AS81" s="320"/>
      <c r="AT81" s="181"/>
      <c r="AU81" s="320"/>
      <c r="AV81" s="320"/>
      <c r="AW81" s="320"/>
      <c r="AX81" s="320"/>
      <c r="AY81" s="368"/>
      <c r="AZ81" s="181"/>
      <c r="BA81" s="321"/>
      <c r="BB81" s="320"/>
      <c r="BC81" s="368"/>
      <c r="BD81" s="320"/>
      <c r="BE81" s="320"/>
      <c r="BF81" s="320"/>
      <c r="BG81" s="320"/>
      <c r="BH81" s="320"/>
      <c r="BI81" s="320"/>
      <c r="BJ81" s="320"/>
      <c r="BK81" s="320"/>
      <c r="BL81" s="320"/>
      <c r="BM81" s="320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528"/>
      <c r="BY81" s="538">
        <f t="shared" si="16"/>
        <v>0</v>
      </c>
      <c r="BZ81" s="327"/>
      <c r="CA81" s="322"/>
      <c r="CB81" s="322"/>
      <c r="CC81" s="279"/>
      <c r="CD81" s="320"/>
      <c r="CE81" s="320"/>
      <c r="CF81" s="368"/>
      <c r="CG81" s="320"/>
      <c r="CH81" s="320"/>
      <c r="CI81" s="368"/>
      <c r="CJ81" s="320"/>
      <c r="CK81" s="320"/>
      <c r="CL81" s="368"/>
      <c r="CM81" s="320"/>
      <c r="CN81" s="320"/>
      <c r="CO81" s="320"/>
      <c r="CP81" s="320"/>
      <c r="CQ81" s="320"/>
      <c r="CR81" s="273"/>
      <c r="CS81" s="543"/>
      <c r="CT81" s="548">
        <f t="shared" si="17"/>
        <v>0</v>
      </c>
      <c r="CU81" s="417"/>
      <c r="CV81" s="418"/>
      <c r="CW81" s="419"/>
      <c r="CX81" s="420"/>
      <c r="CY81" s="420"/>
      <c r="CZ81" s="419"/>
      <c r="DA81" s="419"/>
      <c r="DB81" s="419"/>
      <c r="DC81" s="419"/>
      <c r="DD81" s="419"/>
      <c r="DE81" s="419"/>
      <c r="DF81" s="419"/>
      <c r="DG81" s="419"/>
      <c r="DH81" s="419"/>
      <c r="DI81" s="419"/>
      <c r="DJ81" s="420"/>
      <c r="DK81" s="420"/>
      <c r="DL81" s="420"/>
      <c r="DM81" s="420"/>
      <c r="DN81" s="420"/>
      <c r="DO81" s="420"/>
      <c r="DP81" s="420"/>
      <c r="DQ81" s="420"/>
      <c r="DR81" s="421"/>
      <c r="DS81" s="465"/>
      <c r="DT81" s="522">
        <f t="shared" si="18"/>
        <v>0</v>
      </c>
      <c r="DU81" s="417"/>
      <c r="DV81" s="420"/>
      <c r="DW81" s="420"/>
      <c r="DX81" s="420"/>
      <c r="DY81" s="420"/>
      <c r="DZ81" s="449"/>
      <c r="EA81" s="449"/>
      <c r="EB81" s="420"/>
      <c r="EC81" s="421"/>
      <c r="ED81" s="465"/>
      <c r="EE81" s="522">
        <f t="shared" si="19"/>
        <v>0</v>
      </c>
      <c r="EF81" s="417"/>
      <c r="EG81" s="420"/>
      <c r="EH81" s="420"/>
      <c r="EI81" s="420"/>
      <c r="EJ81" s="465"/>
      <c r="EK81" s="482"/>
      <c r="EL81" s="474"/>
      <c r="EM81" s="449"/>
      <c r="EN81" s="449"/>
      <c r="EO81" s="449"/>
      <c r="EP81" s="449"/>
      <c r="EQ81" s="501"/>
      <c r="ER81" s="509">
        <f t="shared" si="20"/>
        <v>0</v>
      </c>
      <c r="ES81" s="562"/>
      <c r="ET81" s="563"/>
      <c r="EU81" s="513"/>
      <c r="EV81" s="398">
        <f t="shared" si="102"/>
        <v>43765</v>
      </c>
      <c r="EW81" s="404">
        <f t="shared" si="51"/>
        <v>43765</v>
      </c>
      <c r="EX81" s="185"/>
      <c r="EY81" s="417"/>
      <c r="EZ81" s="420"/>
      <c r="FA81" s="420"/>
      <c r="FB81" s="420"/>
      <c r="FC81" s="420"/>
      <c r="FD81" s="522">
        <f t="shared" si="75"/>
        <v>0</v>
      </c>
      <c r="FE81" s="474"/>
      <c r="FF81" s="449"/>
      <c r="FG81" s="449"/>
      <c r="FH81" s="449"/>
      <c r="FI81" s="449"/>
      <c r="FJ81" s="555"/>
      <c r="FK81" s="509">
        <f t="shared" si="22"/>
        <v>0</v>
      </c>
      <c r="FL81" s="474"/>
      <c r="FM81" s="449"/>
      <c r="FN81" s="449"/>
      <c r="FO81" s="449"/>
      <c r="FP81" s="449"/>
      <c r="FQ81" s="573"/>
      <c r="FR81" s="509">
        <f t="shared" si="23"/>
        <v>0</v>
      </c>
      <c r="FS81" s="417"/>
      <c r="FT81" s="420"/>
      <c r="FU81" s="420"/>
      <c r="FV81" s="420"/>
      <c r="FW81" s="420"/>
      <c r="FX81" s="449"/>
      <c r="FY81" s="449"/>
      <c r="FZ81" s="420"/>
      <c r="GA81" s="421"/>
      <c r="GB81" s="465"/>
      <c r="GC81" s="522">
        <f t="shared" si="24"/>
        <v>0</v>
      </c>
      <c r="GD81" s="185"/>
      <c r="GE81" s="579"/>
      <c r="GF81" s="588"/>
      <c r="GG81" s="593"/>
      <c r="GH81" s="599"/>
      <c r="GI81" s="608"/>
      <c r="GJ81" s="617"/>
      <c r="GK81" s="627"/>
      <c r="GL81" s="636"/>
      <c r="GM81" s="645"/>
      <c r="GN81" s="655"/>
      <c r="GO81" s="664"/>
      <c r="GP81" s="673"/>
      <c r="GQ81" s="680">
        <f t="shared" si="25"/>
        <v>0</v>
      </c>
      <c r="GR81" s="687">
        <f t="shared" si="76"/>
        <v>43765</v>
      </c>
      <c r="GS81" s="688">
        <f t="shared" si="77"/>
        <v>43765</v>
      </c>
      <c r="GT81" s="228"/>
      <c r="GU81" s="228"/>
      <c r="GV81" s="228"/>
      <c r="GW81" s="228"/>
      <c r="GX81" s="228"/>
      <c r="GY81" s="228"/>
      <c r="GZ81" s="228"/>
      <c r="HA81" s="228"/>
      <c r="HB81" s="228"/>
      <c r="HC81" s="228"/>
      <c r="HD81" s="228"/>
      <c r="HE81" s="228"/>
      <c r="HF81" s="228"/>
      <c r="HG81" s="228"/>
      <c r="HH81" s="228"/>
      <c r="HI81" s="228"/>
      <c r="HJ81" s="228"/>
      <c r="HK81" s="228"/>
      <c r="HL81" s="228"/>
      <c r="HM81" s="228"/>
      <c r="HN81" s="228"/>
      <c r="HO81" s="228"/>
      <c r="HP81" s="228"/>
      <c r="HQ81" s="228"/>
      <c r="HR81" s="228"/>
      <c r="HS81" s="228"/>
      <c r="HT81" s="228"/>
      <c r="HU81" s="228"/>
      <c r="HV81" s="228"/>
      <c r="HW81" s="228"/>
      <c r="HX81" s="228"/>
      <c r="HY81" s="228"/>
      <c r="HZ81" s="228"/>
      <c r="IA81" s="228"/>
      <c r="IB81" s="228"/>
      <c r="IC81" s="228"/>
      <c r="ID81" s="228"/>
      <c r="IE81" s="228"/>
      <c r="IF81" s="228"/>
      <c r="IG81" s="228"/>
      <c r="IH81" s="228"/>
      <c r="II81" s="228"/>
      <c r="IJ81" s="228"/>
      <c r="IK81" s="228"/>
      <c r="IL81" s="228"/>
      <c r="IM81" s="228"/>
      <c r="IN81" s="228"/>
      <c r="IO81" s="228"/>
      <c r="IP81" s="228"/>
      <c r="IQ81" s="228"/>
      <c r="IR81" s="228"/>
      <c r="IS81" s="228"/>
      <c r="IT81" s="228"/>
      <c r="IU81" s="228"/>
      <c r="IV81" s="228"/>
      <c r="IW81" s="228"/>
      <c r="IX81" s="228"/>
      <c r="IY81" s="228"/>
      <c r="IZ81" s="228"/>
      <c r="JA81" s="228"/>
      <c r="JB81" s="228"/>
      <c r="JC81" s="228"/>
      <c r="JD81" s="228"/>
      <c r="JE81" s="228"/>
      <c r="JF81" s="228"/>
      <c r="JG81" s="228"/>
      <c r="JH81" s="228"/>
      <c r="JI81" s="228"/>
      <c r="JJ81" s="228"/>
      <c r="JK81" s="228"/>
      <c r="JL81" s="228"/>
      <c r="JM81" s="228"/>
      <c r="JN81" s="228"/>
      <c r="JO81" s="228"/>
      <c r="JP81" s="228"/>
      <c r="JQ81" s="228"/>
      <c r="JR81" s="228"/>
      <c r="JS81" s="228"/>
      <c r="JT81" s="228"/>
      <c r="JU81" s="228"/>
      <c r="JV81" s="228"/>
    </row>
    <row r="82" spans="1:282" s="2" customFormat="1" ht="18" customHeight="1" thickBot="1" x14ac:dyDescent="0.25">
      <c r="A82" s="175"/>
      <c r="B82" s="742"/>
      <c r="C82" s="790"/>
      <c r="D82" s="347"/>
      <c r="E82" s="1153"/>
      <c r="F82" s="348">
        <f t="shared" ref="F82" si="115">F81+1</f>
        <v>43766</v>
      </c>
      <c r="G82" s="349">
        <f t="shared" si="35"/>
        <v>43766</v>
      </c>
      <c r="H82" s="847"/>
      <c r="I82" s="971"/>
      <c r="J82" s="972"/>
      <c r="K82" s="972"/>
      <c r="L82" s="973"/>
      <c r="M82" s="729"/>
      <c r="N82" s="781"/>
      <c r="O82" s="768"/>
      <c r="P82" s="722"/>
      <c r="Q82" s="715"/>
      <c r="R82" s="882"/>
      <c r="S82" s="843"/>
      <c r="T82" s="832"/>
      <c r="U82" s="833"/>
      <c r="V82" s="834"/>
      <c r="W82" s="835"/>
      <c r="X82" s="836"/>
      <c r="Y82" s="888"/>
      <c r="Z82" s="72"/>
      <c r="AA82" s="377"/>
      <c r="AB82" s="378"/>
      <c r="AC82" s="378"/>
      <c r="AD82" s="378"/>
      <c r="AE82" s="378"/>
      <c r="AF82" s="378"/>
      <c r="AG82" s="378"/>
      <c r="AH82" s="378"/>
      <c r="AI82" s="378"/>
      <c r="AJ82" s="379"/>
      <c r="AK82" s="378"/>
      <c r="AL82" s="378"/>
      <c r="AM82" s="380"/>
      <c r="AN82" s="378"/>
      <c r="AO82" s="378"/>
      <c r="AP82" s="378"/>
      <c r="AQ82" s="381"/>
      <c r="AR82" s="378"/>
      <c r="AS82" s="378"/>
      <c r="AT82" s="381"/>
      <c r="AU82" s="378"/>
      <c r="AV82" s="378"/>
      <c r="AW82" s="378"/>
      <c r="AX82" s="378"/>
      <c r="AY82" s="379"/>
      <c r="AZ82" s="381"/>
      <c r="BA82" s="380"/>
      <c r="BB82" s="378"/>
      <c r="BC82" s="379"/>
      <c r="BD82" s="378"/>
      <c r="BE82" s="378"/>
      <c r="BF82" s="378"/>
      <c r="BG82" s="378"/>
      <c r="BH82" s="378"/>
      <c r="BI82" s="378"/>
      <c r="BJ82" s="378"/>
      <c r="BK82" s="378"/>
      <c r="BL82" s="378"/>
      <c r="BM82" s="378"/>
      <c r="BN82" s="378"/>
      <c r="BO82" s="378"/>
      <c r="BP82" s="378"/>
      <c r="BQ82" s="378"/>
      <c r="BR82" s="378"/>
      <c r="BS82" s="378"/>
      <c r="BT82" s="378"/>
      <c r="BU82" s="378"/>
      <c r="BV82" s="378"/>
      <c r="BW82" s="378"/>
      <c r="BX82" s="532"/>
      <c r="BY82" s="541">
        <f t="shared" si="16"/>
        <v>0</v>
      </c>
      <c r="BZ82" s="383"/>
      <c r="CA82" s="384"/>
      <c r="CB82" s="384"/>
      <c r="CC82" s="385"/>
      <c r="CD82" s="378"/>
      <c r="CE82" s="378"/>
      <c r="CF82" s="379"/>
      <c r="CG82" s="378"/>
      <c r="CH82" s="378"/>
      <c r="CI82" s="379"/>
      <c r="CJ82" s="378"/>
      <c r="CK82" s="378"/>
      <c r="CL82" s="379"/>
      <c r="CM82" s="378"/>
      <c r="CN82" s="378"/>
      <c r="CO82" s="378"/>
      <c r="CP82" s="378"/>
      <c r="CQ82" s="378"/>
      <c r="CR82" s="382"/>
      <c r="CS82" s="545"/>
      <c r="CT82" s="549">
        <f t="shared" si="17"/>
        <v>0</v>
      </c>
      <c r="CU82" s="431"/>
      <c r="CV82" s="432"/>
      <c r="CW82" s="433"/>
      <c r="CX82" s="434"/>
      <c r="CY82" s="434"/>
      <c r="CZ82" s="433"/>
      <c r="DA82" s="433"/>
      <c r="DB82" s="433"/>
      <c r="DC82" s="433"/>
      <c r="DD82" s="433"/>
      <c r="DE82" s="433"/>
      <c r="DF82" s="433"/>
      <c r="DG82" s="433"/>
      <c r="DH82" s="433"/>
      <c r="DI82" s="433"/>
      <c r="DJ82" s="434"/>
      <c r="DK82" s="434"/>
      <c r="DL82" s="434"/>
      <c r="DM82" s="434"/>
      <c r="DN82" s="434"/>
      <c r="DO82" s="434"/>
      <c r="DP82" s="434"/>
      <c r="DQ82" s="434"/>
      <c r="DR82" s="435"/>
      <c r="DS82" s="467"/>
      <c r="DT82" s="523">
        <f t="shared" si="18"/>
        <v>0</v>
      </c>
      <c r="DU82" s="431"/>
      <c r="DV82" s="434"/>
      <c r="DW82" s="434"/>
      <c r="DX82" s="434"/>
      <c r="DY82" s="434"/>
      <c r="DZ82" s="451"/>
      <c r="EA82" s="451"/>
      <c r="EB82" s="434"/>
      <c r="EC82" s="435"/>
      <c r="ED82" s="467"/>
      <c r="EE82" s="523">
        <f t="shared" si="19"/>
        <v>0</v>
      </c>
      <c r="EF82" s="431"/>
      <c r="EG82" s="434"/>
      <c r="EH82" s="434"/>
      <c r="EI82" s="434"/>
      <c r="EJ82" s="467"/>
      <c r="EK82" s="484"/>
      <c r="EL82" s="476"/>
      <c r="EM82" s="458"/>
      <c r="EN82" s="497"/>
      <c r="EO82" s="458"/>
      <c r="EP82" s="458"/>
      <c r="EQ82" s="503"/>
      <c r="ER82" s="510">
        <f t="shared" si="20"/>
        <v>0</v>
      </c>
      <c r="ES82" s="568"/>
      <c r="ET82" s="569"/>
      <c r="EU82" s="514"/>
      <c r="EV82" s="400">
        <f t="shared" si="102"/>
        <v>43766</v>
      </c>
      <c r="EW82" s="406">
        <f t="shared" si="51"/>
        <v>43766</v>
      </c>
      <c r="EX82" s="185"/>
      <c r="EY82" s="431"/>
      <c r="EZ82" s="434"/>
      <c r="FA82" s="434"/>
      <c r="FB82" s="434"/>
      <c r="FC82" s="434"/>
      <c r="FD82" s="523">
        <f t="shared" si="75"/>
        <v>0</v>
      </c>
      <c r="FE82" s="476"/>
      <c r="FF82" s="458"/>
      <c r="FG82" s="497"/>
      <c r="FH82" s="458"/>
      <c r="FI82" s="458"/>
      <c r="FJ82" s="557"/>
      <c r="FK82" s="510">
        <f t="shared" si="22"/>
        <v>0</v>
      </c>
      <c r="FL82" s="476"/>
      <c r="FM82" s="458"/>
      <c r="FN82" s="497"/>
      <c r="FO82" s="458"/>
      <c r="FP82" s="458"/>
      <c r="FQ82" s="575"/>
      <c r="FR82" s="510">
        <f t="shared" si="23"/>
        <v>0</v>
      </c>
      <c r="FS82" s="431"/>
      <c r="FT82" s="434"/>
      <c r="FU82" s="434"/>
      <c r="FV82" s="434"/>
      <c r="FW82" s="434"/>
      <c r="FX82" s="451"/>
      <c r="FY82" s="451"/>
      <c r="FZ82" s="434"/>
      <c r="GA82" s="435"/>
      <c r="GB82" s="467"/>
      <c r="GC82" s="523">
        <f t="shared" si="24"/>
        <v>0</v>
      </c>
      <c r="GD82" s="185"/>
      <c r="GE82" s="585"/>
      <c r="GF82" s="590"/>
      <c r="GG82" s="595"/>
      <c r="GH82" s="604"/>
      <c r="GI82" s="613"/>
      <c r="GJ82" s="622"/>
      <c r="GK82" s="632"/>
      <c r="GL82" s="641"/>
      <c r="GM82" s="650"/>
      <c r="GN82" s="660"/>
      <c r="GO82" s="669"/>
      <c r="GP82" s="678"/>
      <c r="GQ82" s="681">
        <f t="shared" si="25"/>
        <v>0</v>
      </c>
      <c r="GR82" s="691">
        <f t="shared" si="76"/>
        <v>43766</v>
      </c>
      <c r="GS82" s="692">
        <f t="shared" si="77"/>
        <v>43766</v>
      </c>
      <c r="GT82" s="228"/>
      <c r="GU82" s="228"/>
      <c r="GV82" s="228"/>
      <c r="GW82" s="228"/>
      <c r="GX82" s="228"/>
      <c r="GY82" s="228"/>
      <c r="GZ82" s="228"/>
      <c r="HA82" s="228"/>
      <c r="HB82" s="228"/>
      <c r="HC82" s="228"/>
      <c r="HD82" s="228"/>
      <c r="HE82" s="228"/>
      <c r="HF82" s="228"/>
      <c r="HG82" s="228"/>
      <c r="HH82" s="228"/>
      <c r="HI82" s="228"/>
      <c r="HJ82" s="228"/>
      <c r="HK82" s="228"/>
      <c r="HL82" s="228"/>
      <c r="HM82" s="228"/>
      <c r="HN82" s="228"/>
      <c r="HO82" s="228"/>
      <c r="HP82" s="228"/>
      <c r="HQ82" s="228"/>
      <c r="HR82" s="228"/>
      <c r="HS82" s="228"/>
      <c r="HT82" s="228"/>
      <c r="HU82" s="228"/>
      <c r="HV82" s="228"/>
      <c r="HW82" s="228"/>
      <c r="HX82" s="228"/>
      <c r="HY82" s="228"/>
      <c r="HZ82" s="228"/>
      <c r="IA82" s="228"/>
      <c r="IB82" s="228"/>
      <c r="IC82" s="228"/>
      <c r="ID82" s="228"/>
      <c r="IE82" s="228"/>
      <c r="IF82" s="228"/>
      <c r="IG82" s="228"/>
      <c r="IH82" s="228"/>
      <c r="II82" s="228"/>
      <c r="IJ82" s="228"/>
      <c r="IK82" s="228"/>
      <c r="IL82" s="228"/>
      <c r="IM82" s="228"/>
      <c r="IN82" s="228"/>
      <c r="IO82" s="228"/>
      <c r="IP82" s="228"/>
      <c r="IQ82" s="228"/>
      <c r="IR82" s="228"/>
      <c r="IS82" s="228"/>
      <c r="IT82" s="228"/>
      <c r="IU82" s="228"/>
      <c r="IV82" s="228"/>
      <c r="IW82" s="228"/>
      <c r="IX82" s="228"/>
      <c r="IY82" s="228"/>
      <c r="IZ82" s="228"/>
      <c r="JA82" s="228"/>
      <c r="JB82" s="228"/>
      <c r="JC82" s="228"/>
      <c r="JD82" s="228"/>
      <c r="JE82" s="228"/>
      <c r="JF82" s="228"/>
      <c r="JG82" s="228"/>
      <c r="JH82" s="228"/>
      <c r="JI82" s="228"/>
      <c r="JJ82" s="228"/>
      <c r="JK82" s="228"/>
      <c r="JL82" s="228"/>
      <c r="JM82" s="228"/>
      <c r="JN82" s="228"/>
      <c r="JO82" s="228"/>
      <c r="JP82" s="228"/>
      <c r="JQ82" s="228"/>
      <c r="JR82" s="228"/>
      <c r="JS82" s="228"/>
      <c r="JT82" s="228"/>
      <c r="JU82" s="228"/>
      <c r="JV82" s="228"/>
    </row>
    <row r="83" spans="1:282" s="230" customFormat="1" ht="18" customHeight="1" thickTop="1" x14ac:dyDescent="0.15">
      <c r="I83" s="974"/>
      <c r="J83" s="974"/>
      <c r="K83" s="974"/>
      <c r="L83" s="974"/>
      <c r="M83" s="26" t="s">
        <v>3</v>
      </c>
      <c r="N83" s="24"/>
      <c r="O83" s="24"/>
      <c r="P83" s="249"/>
      <c r="Q83" s="34"/>
      <c r="R83" s="34"/>
      <c r="S83" s="248"/>
      <c r="T83" s="248"/>
      <c r="U83" s="24"/>
      <c r="V83" s="24"/>
      <c r="W83" s="249"/>
      <c r="X83" s="34"/>
      <c r="Y83" s="34"/>
      <c r="Z83" s="34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0"/>
      <c r="ET83" s="241"/>
      <c r="EU83" s="242"/>
      <c r="EV83" s="28"/>
      <c r="EW83" s="29"/>
      <c r="EX83" s="23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3"/>
      <c r="GE83" s="212"/>
      <c r="GF83" s="212"/>
      <c r="GG83" s="212"/>
      <c r="GH83" s="212"/>
      <c r="GI83" s="212"/>
      <c r="GJ83" s="212"/>
      <c r="GK83" s="212"/>
      <c r="GL83" s="212"/>
      <c r="GM83" s="212"/>
      <c r="GN83" s="212"/>
      <c r="GO83" s="212"/>
      <c r="GP83" s="212"/>
      <c r="GQ83" s="212"/>
    </row>
    <row r="84" spans="1:282" s="230" customFormat="1" ht="18" customHeight="1" x14ac:dyDescent="0.15">
      <c r="I84" s="970"/>
      <c r="J84" s="970"/>
      <c r="K84" s="970"/>
      <c r="L84" s="970"/>
      <c r="M84" s="96"/>
      <c r="N84" s="95"/>
      <c r="O84" s="95"/>
      <c r="P84" s="30"/>
      <c r="Q84" s="34"/>
      <c r="R84" s="34"/>
      <c r="S84" s="239"/>
      <c r="T84" s="239"/>
      <c r="U84" s="95"/>
      <c r="V84" s="95"/>
      <c r="W84" s="30"/>
      <c r="X84" s="34"/>
      <c r="Y84" s="34"/>
      <c r="Z84" s="34"/>
      <c r="AA84" s="212"/>
      <c r="AB84" s="212"/>
      <c r="AC84" s="212"/>
      <c r="AD84" s="212"/>
      <c r="AE84" s="212"/>
      <c r="AF84" s="212"/>
      <c r="AG84" s="212"/>
      <c r="AH84" s="212"/>
      <c r="AI84" s="212"/>
      <c r="AJ84" s="213"/>
      <c r="AK84" s="212"/>
      <c r="AL84" s="212"/>
      <c r="AM84" s="212"/>
      <c r="AN84" s="212"/>
      <c r="AO84" s="212"/>
      <c r="AP84" s="212"/>
      <c r="AQ84" s="213"/>
      <c r="AR84" s="212"/>
      <c r="AS84" s="212"/>
      <c r="AT84" s="213"/>
      <c r="AU84" s="212"/>
      <c r="AV84" s="212"/>
      <c r="AW84" s="212"/>
      <c r="AX84" s="212"/>
      <c r="AY84" s="213"/>
      <c r="AZ84" s="213"/>
      <c r="BA84" s="212"/>
      <c r="BB84" s="212"/>
      <c r="BC84" s="213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3"/>
      <c r="BZ84" s="213"/>
      <c r="CA84" s="213"/>
      <c r="CB84" s="213"/>
      <c r="CC84" s="213"/>
      <c r="CD84" s="212"/>
      <c r="CE84" s="212"/>
      <c r="CF84" s="213"/>
      <c r="CG84" s="212"/>
      <c r="CH84" s="212"/>
      <c r="CI84" s="213"/>
      <c r="CJ84" s="212"/>
      <c r="CK84" s="212"/>
      <c r="CL84" s="213"/>
      <c r="CM84" s="212"/>
      <c r="CN84" s="212"/>
      <c r="CO84" s="212"/>
      <c r="CP84" s="212"/>
      <c r="CQ84" s="212"/>
      <c r="CR84" s="213"/>
      <c r="CS84" s="213"/>
      <c r="CT84" s="213"/>
      <c r="CU84" s="24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24"/>
      <c r="DS84" s="95"/>
      <c r="DT84" s="24"/>
      <c r="DU84" s="24"/>
      <c r="DV84" s="95"/>
      <c r="DW84" s="95"/>
      <c r="DX84" s="95"/>
      <c r="DY84" s="95"/>
      <c r="DZ84" s="95"/>
      <c r="EA84" s="95"/>
      <c r="EB84" s="95"/>
      <c r="EC84" s="24"/>
      <c r="ED84" s="95"/>
      <c r="EE84" s="24"/>
      <c r="EF84" s="24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24"/>
      <c r="ES84" s="240"/>
      <c r="ET84" s="241"/>
      <c r="EU84" s="242"/>
      <c r="EV84" s="244"/>
      <c r="EW84" s="245"/>
      <c r="EX84" s="246"/>
      <c r="EY84" s="24"/>
      <c r="EZ84" s="95"/>
      <c r="FA84" s="95"/>
      <c r="FB84" s="95"/>
      <c r="FC84" s="95"/>
      <c r="FD84" s="24"/>
      <c r="FE84" s="95"/>
      <c r="FF84" s="95"/>
      <c r="FG84" s="95"/>
      <c r="FH84" s="95"/>
      <c r="FI84" s="95"/>
      <c r="FJ84" s="95"/>
      <c r="FK84" s="24"/>
      <c r="FL84" s="95"/>
      <c r="FM84" s="95"/>
      <c r="FN84" s="95"/>
      <c r="FO84" s="95"/>
      <c r="FP84" s="95"/>
      <c r="FQ84" s="95"/>
      <c r="FR84" s="24"/>
      <c r="FS84" s="24"/>
      <c r="FT84" s="95"/>
      <c r="FU84" s="95"/>
      <c r="FV84" s="95"/>
      <c r="FW84" s="95"/>
      <c r="FX84" s="95"/>
      <c r="FY84" s="95"/>
      <c r="FZ84" s="95"/>
      <c r="GA84" s="24"/>
      <c r="GB84" s="95"/>
      <c r="GC84" s="24"/>
      <c r="GD84" s="246"/>
      <c r="GE84" s="213"/>
      <c r="GF84" s="213"/>
      <c r="GG84" s="213"/>
      <c r="GH84" s="213"/>
      <c r="GI84" s="212"/>
      <c r="GJ84" s="212"/>
      <c r="GK84" s="213"/>
      <c r="GL84" s="212"/>
      <c r="GM84" s="212"/>
      <c r="GN84" s="213"/>
      <c r="GO84" s="212"/>
      <c r="GP84" s="212"/>
      <c r="GQ84" s="213"/>
    </row>
    <row r="85" spans="1:282" s="230" customFormat="1" ht="18" customHeight="1" x14ac:dyDescent="0.15">
      <c r="I85" s="975"/>
      <c r="J85" s="975"/>
      <c r="K85" s="975"/>
      <c r="L85" s="975"/>
      <c r="M85" s="96"/>
      <c r="N85" s="95"/>
      <c r="O85" s="95"/>
      <c r="P85" s="30"/>
      <c r="Q85" s="34"/>
      <c r="R85" s="34"/>
      <c r="S85" s="243"/>
      <c r="T85" s="243"/>
      <c r="U85" s="95"/>
      <c r="V85" s="95"/>
      <c r="W85" s="30"/>
      <c r="X85" s="34"/>
      <c r="Y85" s="34"/>
      <c r="Z85" s="34"/>
      <c r="AA85" s="212"/>
      <c r="AB85" s="212"/>
      <c r="AC85" s="213"/>
      <c r="AD85" s="213"/>
      <c r="AE85" s="212"/>
      <c r="AF85" s="212"/>
      <c r="AG85" s="212"/>
      <c r="AH85" s="212"/>
      <c r="AI85" s="212"/>
      <c r="AJ85" s="212"/>
      <c r="AK85" s="213"/>
      <c r="AL85" s="212"/>
      <c r="AM85" s="212"/>
      <c r="AN85" s="212"/>
      <c r="AO85" s="212"/>
      <c r="AP85" s="212"/>
      <c r="AQ85" s="212"/>
      <c r="AR85" s="213"/>
      <c r="AS85" s="212"/>
      <c r="AT85" s="212"/>
      <c r="AU85" s="213"/>
      <c r="AV85" s="212"/>
      <c r="AW85" s="212"/>
      <c r="AX85" s="212"/>
      <c r="AY85" s="212"/>
      <c r="AZ85" s="213"/>
      <c r="BA85" s="213"/>
      <c r="BB85" s="212"/>
      <c r="BC85" s="212"/>
      <c r="BD85" s="213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3"/>
      <c r="CA85" s="212"/>
      <c r="CB85" s="212"/>
      <c r="CC85" s="213"/>
      <c r="CD85" s="213"/>
      <c r="CE85" s="213"/>
      <c r="CF85" s="212"/>
      <c r="CG85" s="213"/>
      <c r="CH85" s="212"/>
      <c r="CI85" s="212"/>
      <c r="CJ85" s="213"/>
      <c r="CK85" s="212"/>
      <c r="CL85" s="212"/>
      <c r="CM85" s="213"/>
      <c r="CN85" s="212"/>
      <c r="CO85" s="212"/>
      <c r="CP85" s="212"/>
      <c r="CQ85" s="212"/>
      <c r="CR85" s="212"/>
      <c r="CS85" s="212"/>
      <c r="CT85" s="212"/>
      <c r="CU85" s="24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24"/>
      <c r="DS85" s="95"/>
      <c r="DT85" s="24"/>
      <c r="DU85" s="24"/>
      <c r="DV85" s="95"/>
      <c r="DW85" s="95"/>
      <c r="DX85" s="95"/>
      <c r="DY85" s="95"/>
      <c r="DZ85" s="95"/>
      <c r="EA85" s="95"/>
      <c r="EB85" s="95"/>
      <c r="EC85" s="24"/>
      <c r="ED85" s="95"/>
      <c r="EE85" s="24"/>
      <c r="EF85" s="24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24"/>
      <c r="ES85" s="240"/>
      <c r="ET85" s="241"/>
      <c r="EU85" s="242"/>
      <c r="EV85" s="28"/>
      <c r="EW85" s="29"/>
      <c r="EX85" s="23"/>
      <c r="EY85" s="24"/>
      <c r="EZ85" s="95"/>
      <c r="FA85" s="95"/>
      <c r="FB85" s="95"/>
      <c r="FC85" s="95"/>
      <c r="FD85" s="24"/>
      <c r="FE85" s="95"/>
      <c r="FF85" s="95"/>
      <c r="FG85" s="95"/>
      <c r="FH85" s="95"/>
      <c r="FI85" s="95"/>
      <c r="FJ85" s="95"/>
      <c r="FK85" s="24"/>
      <c r="FL85" s="95"/>
      <c r="FM85" s="95"/>
      <c r="FN85" s="95"/>
      <c r="FO85" s="95"/>
      <c r="FP85" s="95"/>
      <c r="FQ85" s="95"/>
      <c r="FR85" s="24"/>
      <c r="FS85" s="24"/>
      <c r="FT85" s="95"/>
      <c r="FU85" s="95"/>
      <c r="FV85" s="95"/>
      <c r="FW85" s="95"/>
      <c r="FX85" s="95"/>
      <c r="FY85" s="95"/>
      <c r="FZ85" s="95"/>
      <c r="GA85" s="24"/>
      <c r="GB85" s="95"/>
      <c r="GC85" s="24"/>
      <c r="GD85" s="23"/>
      <c r="GE85" s="213"/>
      <c r="GF85" s="212"/>
      <c r="GG85" s="212"/>
      <c r="GH85" s="213"/>
      <c r="GI85" s="213"/>
      <c r="GJ85" s="213"/>
      <c r="GK85" s="212"/>
      <c r="GL85" s="213"/>
      <c r="GM85" s="212"/>
      <c r="GN85" s="212"/>
      <c r="GO85" s="213"/>
      <c r="GP85" s="212"/>
      <c r="GQ85" s="212"/>
    </row>
    <row r="86" spans="1:282" s="230" customFormat="1" ht="18" customHeight="1" x14ac:dyDescent="0.15">
      <c r="I86" s="976"/>
      <c r="J86" s="976"/>
      <c r="K86" s="976"/>
      <c r="L86" s="976"/>
      <c r="M86" s="96"/>
      <c r="N86" s="95"/>
      <c r="O86" s="95"/>
      <c r="P86" s="30"/>
      <c r="Q86" s="211"/>
      <c r="R86" s="211"/>
      <c r="S86" s="239"/>
      <c r="T86" s="239"/>
      <c r="U86" s="95"/>
      <c r="V86" s="95"/>
      <c r="W86" s="30"/>
      <c r="X86" s="211"/>
      <c r="Y86" s="211"/>
      <c r="Z86" s="34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2"/>
      <c r="CU86" s="24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24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24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240"/>
      <c r="ET86" s="241"/>
      <c r="EU86" s="242"/>
      <c r="EV86" s="28"/>
      <c r="EW86" s="29"/>
      <c r="EX86" s="23"/>
      <c r="EY86" s="24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95"/>
      <c r="FM86" s="95"/>
      <c r="FN86" s="95"/>
      <c r="FO86" s="95"/>
      <c r="FP86" s="95"/>
      <c r="FQ86" s="95"/>
      <c r="FR86" s="95"/>
      <c r="FS86" s="24"/>
      <c r="FT86" s="95"/>
      <c r="FU86" s="95"/>
      <c r="FV86" s="95"/>
      <c r="FW86" s="95"/>
      <c r="FX86" s="95"/>
      <c r="FY86" s="95"/>
      <c r="FZ86" s="95"/>
      <c r="GA86" s="95"/>
      <c r="GB86" s="95"/>
      <c r="GC86" s="95"/>
      <c r="GD86" s="23"/>
      <c r="GE86" s="212"/>
      <c r="GF86" s="212"/>
      <c r="GG86" s="212"/>
      <c r="GH86" s="212"/>
      <c r="GI86" s="212"/>
      <c r="GJ86" s="212"/>
      <c r="GK86" s="212"/>
      <c r="GL86" s="212"/>
      <c r="GM86" s="212"/>
      <c r="GN86" s="212"/>
      <c r="GO86" s="212"/>
      <c r="GP86" s="212"/>
      <c r="GQ86" s="212"/>
    </row>
    <row r="87" spans="1:282" s="230" customFormat="1" ht="18" customHeight="1" x14ac:dyDescent="0.15">
      <c r="I87" s="975"/>
      <c r="J87" s="975"/>
      <c r="K87" s="975"/>
      <c r="L87" s="975"/>
      <c r="M87" s="96"/>
      <c r="N87" s="95"/>
      <c r="O87" s="95"/>
      <c r="P87" s="30"/>
      <c r="Q87" s="34"/>
      <c r="R87" s="34"/>
      <c r="S87" s="243"/>
      <c r="T87" s="243"/>
      <c r="U87" s="95"/>
      <c r="V87" s="95"/>
      <c r="W87" s="30"/>
      <c r="X87" s="34"/>
      <c r="Y87" s="34"/>
      <c r="Z87" s="34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4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24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24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240"/>
      <c r="ET87" s="241"/>
      <c r="EU87" s="242"/>
      <c r="EV87" s="28"/>
      <c r="EW87" s="29"/>
      <c r="EX87" s="23"/>
      <c r="EY87" s="24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24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23"/>
      <c r="GE87" s="212"/>
      <c r="GF87" s="212"/>
      <c r="GG87" s="212"/>
      <c r="GH87" s="212"/>
      <c r="GI87" s="212"/>
      <c r="GJ87" s="212"/>
      <c r="GK87" s="212"/>
      <c r="GL87" s="212"/>
      <c r="GM87" s="212"/>
      <c r="GN87" s="212"/>
      <c r="GO87" s="212"/>
      <c r="GP87" s="212"/>
      <c r="GQ87" s="212"/>
    </row>
    <row r="88" spans="1:282" s="230" customFormat="1" ht="18" customHeight="1" x14ac:dyDescent="0.15">
      <c r="I88" s="247"/>
      <c r="J88" s="247"/>
      <c r="K88" s="247"/>
      <c r="L88" s="247"/>
      <c r="M88" s="26"/>
      <c r="N88" s="24"/>
      <c r="O88" s="24"/>
      <c r="P88" s="249"/>
      <c r="Q88" s="34"/>
      <c r="R88" s="34"/>
      <c r="S88" s="248"/>
      <c r="T88" s="248"/>
      <c r="U88" s="24"/>
      <c r="V88" s="24"/>
      <c r="W88" s="249"/>
      <c r="X88" s="34"/>
      <c r="Y88" s="34"/>
      <c r="Z88" s="34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0"/>
      <c r="ET88" s="241"/>
      <c r="EU88" s="250"/>
      <c r="EV88" s="28"/>
      <c r="EW88" s="29"/>
      <c r="EX88" s="23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3"/>
      <c r="GE88" s="212"/>
      <c r="GF88" s="212"/>
      <c r="GG88" s="212"/>
      <c r="GH88" s="212"/>
      <c r="GI88" s="212"/>
      <c r="GJ88" s="212"/>
      <c r="GK88" s="212"/>
      <c r="GL88" s="212"/>
      <c r="GM88" s="212"/>
      <c r="GN88" s="212"/>
      <c r="GO88" s="212"/>
      <c r="GP88" s="212"/>
      <c r="GQ88" s="212"/>
    </row>
    <row r="89" spans="1:282" s="230" customFormat="1" ht="18" customHeight="1" x14ac:dyDescent="0.15">
      <c r="I89" s="969"/>
      <c r="J89" s="969"/>
      <c r="K89" s="969"/>
      <c r="L89" s="969"/>
      <c r="M89" s="26"/>
      <c r="N89" s="24"/>
      <c r="O89" s="24"/>
      <c r="P89" s="249"/>
      <c r="Q89" s="34"/>
      <c r="R89" s="34"/>
      <c r="S89" s="248"/>
      <c r="T89" s="248"/>
      <c r="U89" s="24"/>
      <c r="V89" s="24"/>
      <c r="W89" s="249"/>
      <c r="X89" s="34"/>
      <c r="Y89" s="34"/>
      <c r="Z89" s="34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  <c r="CK89" s="212"/>
      <c r="CL89" s="212"/>
      <c r="CM89" s="212"/>
      <c r="CN89" s="212"/>
      <c r="CO89" s="212"/>
      <c r="CP89" s="212"/>
      <c r="CQ89" s="212"/>
      <c r="CR89" s="212"/>
      <c r="CS89" s="212"/>
      <c r="CT89" s="212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0"/>
      <c r="ET89" s="241"/>
      <c r="EU89" s="250"/>
      <c r="EV89" s="28"/>
      <c r="EW89" s="29"/>
      <c r="EX89" s="23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3"/>
      <c r="GE89" s="212"/>
      <c r="GF89" s="212"/>
      <c r="GG89" s="212"/>
      <c r="GH89" s="212"/>
      <c r="GI89" s="212"/>
      <c r="GJ89" s="212"/>
      <c r="GK89" s="212"/>
      <c r="GL89" s="212"/>
      <c r="GM89" s="212"/>
      <c r="GN89" s="212"/>
      <c r="GO89" s="212"/>
      <c r="GP89" s="212"/>
      <c r="GQ89" s="212"/>
    </row>
    <row r="90" spans="1:282" s="230" customFormat="1" ht="18" customHeight="1" x14ac:dyDescent="0.15">
      <c r="I90" s="968"/>
      <c r="J90" s="968"/>
      <c r="K90" s="968"/>
      <c r="L90" s="968"/>
      <c r="M90" s="96"/>
      <c r="N90" s="95"/>
      <c r="O90" s="79"/>
      <c r="P90" s="30"/>
      <c r="Q90" s="34"/>
      <c r="R90" s="34"/>
      <c r="S90" s="251"/>
      <c r="T90" s="251"/>
      <c r="U90" s="95"/>
      <c r="V90" s="79"/>
      <c r="W90" s="30"/>
      <c r="X90" s="34"/>
      <c r="Y90" s="34"/>
      <c r="Z90" s="34"/>
      <c r="AA90" s="212"/>
      <c r="AB90" s="213"/>
      <c r="AC90" s="213"/>
      <c r="AD90" s="212"/>
      <c r="AE90" s="212"/>
      <c r="AF90" s="212"/>
      <c r="AG90" s="212"/>
      <c r="AH90" s="212"/>
      <c r="AI90" s="212"/>
      <c r="AJ90" s="213"/>
      <c r="AK90" s="212"/>
      <c r="AL90" s="212"/>
      <c r="AM90" s="212"/>
      <c r="AN90" s="212"/>
      <c r="AO90" s="212"/>
      <c r="AP90" s="212"/>
      <c r="AQ90" s="213"/>
      <c r="AR90" s="212"/>
      <c r="AS90" s="212"/>
      <c r="AT90" s="213"/>
      <c r="AU90" s="212"/>
      <c r="AV90" s="212"/>
      <c r="AW90" s="212"/>
      <c r="AX90" s="212"/>
      <c r="AY90" s="213"/>
      <c r="AZ90" s="213"/>
      <c r="BA90" s="212"/>
      <c r="BB90" s="212"/>
      <c r="BC90" s="213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3"/>
      <c r="BZ90" s="213"/>
      <c r="CA90" s="213"/>
      <c r="CB90" s="213"/>
      <c r="CC90" s="213"/>
      <c r="CD90" s="212"/>
      <c r="CE90" s="212"/>
      <c r="CF90" s="213"/>
      <c r="CG90" s="212"/>
      <c r="CH90" s="212"/>
      <c r="CI90" s="213"/>
      <c r="CJ90" s="212"/>
      <c r="CK90" s="212"/>
      <c r="CL90" s="213"/>
      <c r="CM90" s="212"/>
      <c r="CN90" s="212"/>
      <c r="CO90" s="212"/>
      <c r="CP90" s="212"/>
      <c r="CQ90" s="212"/>
      <c r="CR90" s="213"/>
      <c r="CS90" s="213"/>
      <c r="CT90" s="213"/>
      <c r="CU90" s="24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24"/>
      <c r="DS90" s="95"/>
      <c r="DT90" s="24"/>
      <c r="DU90" s="24"/>
      <c r="DV90" s="95"/>
      <c r="DW90" s="95"/>
      <c r="DX90" s="95"/>
      <c r="DY90" s="95"/>
      <c r="DZ90" s="95"/>
      <c r="EA90" s="95"/>
      <c r="EB90" s="95"/>
      <c r="EC90" s="24"/>
      <c r="ED90" s="95"/>
      <c r="EE90" s="24"/>
      <c r="EF90" s="24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24"/>
      <c r="ES90" s="240"/>
      <c r="ET90" s="241"/>
      <c r="EU90" s="242"/>
      <c r="EV90" s="28"/>
      <c r="EW90" s="29"/>
      <c r="EX90" s="23"/>
      <c r="EY90" s="24"/>
      <c r="EZ90" s="95"/>
      <c r="FA90" s="95"/>
      <c r="FB90" s="95"/>
      <c r="FC90" s="95"/>
      <c r="FD90" s="24"/>
      <c r="FE90" s="95"/>
      <c r="FF90" s="95"/>
      <c r="FG90" s="95"/>
      <c r="FH90" s="95"/>
      <c r="FI90" s="95"/>
      <c r="FJ90" s="95"/>
      <c r="FK90" s="24"/>
      <c r="FL90" s="95"/>
      <c r="FM90" s="95"/>
      <c r="FN90" s="95"/>
      <c r="FO90" s="95"/>
      <c r="FP90" s="95"/>
      <c r="FQ90" s="95"/>
      <c r="FR90" s="24"/>
      <c r="FS90" s="24"/>
      <c r="FT90" s="95"/>
      <c r="FU90" s="95"/>
      <c r="FV90" s="95"/>
      <c r="FW90" s="95"/>
      <c r="FX90" s="95"/>
      <c r="FY90" s="95"/>
      <c r="FZ90" s="95"/>
      <c r="GA90" s="24"/>
      <c r="GB90" s="95"/>
      <c r="GC90" s="24"/>
      <c r="GD90" s="23"/>
      <c r="GE90" s="213"/>
      <c r="GF90" s="213"/>
      <c r="GG90" s="213"/>
      <c r="GH90" s="213"/>
      <c r="GI90" s="212"/>
      <c r="GJ90" s="212"/>
      <c r="GK90" s="213"/>
      <c r="GL90" s="212"/>
      <c r="GM90" s="212"/>
      <c r="GN90" s="213"/>
      <c r="GO90" s="212"/>
      <c r="GP90" s="212"/>
      <c r="GQ90" s="213"/>
    </row>
    <row r="91" spans="1:282" s="230" customFormat="1" ht="18" customHeight="1" x14ac:dyDescent="0.15">
      <c r="I91" s="201"/>
      <c r="J91" s="201"/>
      <c r="K91" s="201"/>
      <c r="L91" s="201"/>
      <c r="M91" s="252"/>
      <c r="N91" s="95"/>
      <c r="O91" s="95"/>
      <c r="P91" s="30"/>
      <c r="Q91" s="34"/>
      <c r="R91" s="34"/>
      <c r="S91" s="239"/>
      <c r="T91" s="239"/>
      <c r="U91" s="95"/>
      <c r="V91" s="95"/>
      <c r="W91" s="30"/>
      <c r="X91" s="34"/>
      <c r="Y91" s="34"/>
      <c r="Z91" s="34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2"/>
      <c r="CN91" s="212"/>
      <c r="CO91" s="212"/>
      <c r="CP91" s="212"/>
      <c r="CQ91" s="212"/>
      <c r="CR91" s="212"/>
      <c r="CS91" s="212"/>
      <c r="CT91" s="212"/>
      <c r="CU91" s="24"/>
      <c r="CV91" s="95"/>
      <c r="CW91" s="95"/>
      <c r="CX91" s="95"/>
      <c r="CY91" s="95"/>
      <c r="CZ91" s="95"/>
      <c r="DA91" s="95"/>
      <c r="DB91" s="95"/>
      <c r="DC91" s="95"/>
      <c r="DD91" s="79"/>
      <c r="DE91" s="79"/>
      <c r="DF91" s="79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24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24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240"/>
      <c r="ET91" s="241"/>
      <c r="EU91" s="242"/>
      <c r="EV91" s="28"/>
      <c r="EW91" s="29"/>
      <c r="EX91" s="23"/>
      <c r="EY91" s="24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24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23"/>
      <c r="GE91" s="212"/>
      <c r="GF91" s="212"/>
      <c r="GG91" s="212"/>
      <c r="GH91" s="212"/>
      <c r="GI91" s="212"/>
      <c r="GJ91" s="212"/>
      <c r="GK91" s="212"/>
      <c r="GL91" s="212"/>
      <c r="GM91" s="212"/>
      <c r="GN91" s="212"/>
      <c r="GO91" s="212"/>
      <c r="GP91" s="212"/>
      <c r="GQ91" s="212"/>
    </row>
    <row r="92" spans="1:282" s="230" customFormat="1" ht="18" customHeight="1" x14ac:dyDescent="0.15">
      <c r="I92" s="975"/>
      <c r="J92" s="975"/>
      <c r="K92" s="975"/>
      <c r="L92" s="975"/>
      <c r="M92" s="96"/>
      <c r="N92" s="95"/>
      <c r="O92" s="95"/>
      <c r="P92" s="30"/>
      <c r="Q92" s="34"/>
      <c r="R92" s="34"/>
      <c r="S92" s="239"/>
      <c r="T92" s="239"/>
      <c r="U92" s="95"/>
      <c r="V92" s="95"/>
      <c r="W92" s="30"/>
      <c r="X92" s="34"/>
      <c r="Y92" s="34"/>
      <c r="Z92" s="34"/>
      <c r="AA92" s="212"/>
      <c r="AB92" s="213"/>
      <c r="AC92" s="213"/>
      <c r="AD92" s="212"/>
      <c r="AE92" s="212"/>
      <c r="AF92" s="212"/>
      <c r="AG92" s="212"/>
      <c r="AH92" s="212"/>
      <c r="AI92" s="212"/>
      <c r="AJ92" s="213"/>
      <c r="AK92" s="212"/>
      <c r="AL92" s="212"/>
      <c r="AM92" s="212"/>
      <c r="AN92" s="212"/>
      <c r="AO92" s="212"/>
      <c r="AP92" s="212"/>
      <c r="AQ92" s="213"/>
      <c r="AR92" s="212"/>
      <c r="AS92" s="212"/>
      <c r="AT92" s="213"/>
      <c r="AU92" s="212"/>
      <c r="AV92" s="212"/>
      <c r="AW92" s="212"/>
      <c r="AX92" s="212"/>
      <c r="AY92" s="213"/>
      <c r="AZ92" s="213"/>
      <c r="BA92" s="212"/>
      <c r="BB92" s="212"/>
      <c r="BC92" s="213"/>
      <c r="BD92" s="212"/>
      <c r="BE92" s="212"/>
      <c r="BF92" s="212"/>
      <c r="BG92" s="212"/>
      <c r="BH92" s="212"/>
      <c r="BI92" s="212"/>
      <c r="BJ92" s="212"/>
      <c r="BK92" s="212"/>
      <c r="BL92" s="212"/>
      <c r="BM92" s="212"/>
      <c r="BN92" s="212"/>
      <c r="BO92" s="212"/>
      <c r="BP92" s="212"/>
      <c r="BQ92" s="212"/>
      <c r="BR92" s="212"/>
      <c r="BS92" s="212"/>
      <c r="BT92" s="212"/>
      <c r="BU92" s="212"/>
      <c r="BV92" s="212"/>
      <c r="BW92" s="212"/>
      <c r="BX92" s="212"/>
      <c r="BY92" s="213"/>
      <c r="BZ92" s="213"/>
      <c r="CA92" s="213"/>
      <c r="CB92" s="213"/>
      <c r="CC92" s="213"/>
      <c r="CD92" s="212"/>
      <c r="CE92" s="212"/>
      <c r="CF92" s="213"/>
      <c r="CG92" s="212"/>
      <c r="CH92" s="212"/>
      <c r="CI92" s="213"/>
      <c r="CJ92" s="212"/>
      <c r="CK92" s="212"/>
      <c r="CL92" s="213"/>
      <c r="CM92" s="212"/>
      <c r="CN92" s="212"/>
      <c r="CO92" s="212"/>
      <c r="CP92" s="212"/>
      <c r="CQ92" s="212"/>
      <c r="CR92" s="213"/>
      <c r="CS92" s="213"/>
      <c r="CT92" s="213"/>
      <c r="CU92" s="24"/>
      <c r="CV92" s="95"/>
      <c r="CW92" s="95"/>
      <c r="CX92" s="95"/>
      <c r="CY92" s="95"/>
      <c r="CZ92" s="95"/>
      <c r="DA92" s="95"/>
      <c r="DB92" s="95"/>
      <c r="DC92" s="95"/>
      <c r="DD92" s="79"/>
      <c r="DE92" s="79"/>
      <c r="DF92" s="79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24"/>
      <c r="DS92" s="95"/>
      <c r="DT92" s="24"/>
      <c r="DU92" s="24"/>
      <c r="DV92" s="95"/>
      <c r="DW92" s="95"/>
      <c r="DX92" s="95"/>
      <c r="DY92" s="95"/>
      <c r="DZ92" s="95"/>
      <c r="EA92" s="95"/>
      <c r="EB92" s="95"/>
      <c r="EC92" s="24"/>
      <c r="ED92" s="95"/>
      <c r="EE92" s="24"/>
      <c r="EF92" s="24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24"/>
      <c r="ES92" s="240"/>
      <c r="ET92" s="241"/>
      <c r="EU92" s="242"/>
      <c r="EV92" s="28"/>
      <c r="EW92" s="29"/>
      <c r="EX92" s="23"/>
      <c r="EY92" s="24"/>
      <c r="EZ92" s="95"/>
      <c r="FA92" s="95"/>
      <c r="FB92" s="95"/>
      <c r="FC92" s="95"/>
      <c r="FD92" s="24"/>
      <c r="FE92" s="95"/>
      <c r="FF92" s="95"/>
      <c r="FG92" s="95"/>
      <c r="FH92" s="95"/>
      <c r="FI92" s="95"/>
      <c r="FJ92" s="95"/>
      <c r="FK92" s="24"/>
      <c r="FL92" s="95"/>
      <c r="FM92" s="95"/>
      <c r="FN92" s="95"/>
      <c r="FO92" s="95"/>
      <c r="FP92" s="95"/>
      <c r="FQ92" s="95"/>
      <c r="FR92" s="24"/>
      <c r="FS92" s="24"/>
      <c r="FT92" s="95"/>
      <c r="FU92" s="95"/>
      <c r="FV92" s="95"/>
      <c r="FW92" s="95"/>
      <c r="FX92" s="95"/>
      <c r="FY92" s="95"/>
      <c r="FZ92" s="95"/>
      <c r="GA92" s="24"/>
      <c r="GB92" s="95"/>
      <c r="GC92" s="24"/>
      <c r="GD92" s="23"/>
      <c r="GE92" s="213"/>
      <c r="GF92" s="213"/>
      <c r="GG92" s="213"/>
      <c r="GH92" s="213"/>
      <c r="GI92" s="212"/>
      <c r="GJ92" s="212"/>
      <c r="GK92" s="213"/>
      <c r="GL92" s="212"/>
      <c r="GM92" s="212"/>
      <c r="GN92" s="213"/>
      <c r="GO92" s="212"/>
      <c r="GP92" s="212"/>
      <c r="GQ92" s="213"/>
    </row>
    <row r="93" spans="1:282" s="230" customFormat="1" ht="18" customHeight="1" x14ac:dyDescent="0.15">
      <c r="I93" s="975"/>
      <c r="J93" s="975"/>
      <c r="K93" s="975"/>
      <c r="L93" s="975"/>
      <c r="M93" s="96"/>
      <c r="N93" s="95"/>
      <c r="O93" s="95"/>
      <c r="P93" s="30"/>
      <c r="Q93" s="211"/>
      <c r="R93" s="211"/>
      <c r="S93" s="239"/>
      <c r="T93" s="239"/>
      <c r="U93" s="95"/>
      <c r="V93" s="95"/>
      <c r="W93" s="30"/>
      <c r="X93" s="211"/>
      <c r="Y93" s="211"/>
      <c r="Z93" s="211"/>
      <c r="AA93" s="212"/>
      <c r="AB93" s="212"/>
      <c r="AC93" s="212"/>
      <c r="AD93" s="212"/>
      <c r="AE93" s="212"/>
      <c r="AF93" s="212"/>
      <c r="AG93" s="212"/>
      <c r="AH93" s="212"/>
      <c r="AI93" s="212"/>
      <c r="AJ93" s="213"/>
      <c r="AK93" s="212"/>
      <c r="AL93" s="212"/>
      <c r="AM93" s="212"/>
      <c r="AN93" s="212"/>
      <c r="AO93" s="212"/>
      <c r="AP93" s="212"/>
      <c r="AQ93" s="213"/>
      <c r="AR93" s="212"/>
      <c r="AS93" s="212"/>
      <c r="AT93" s="213"/>
      <c r="AU93" s="212"/>
      <c r="AV93" s="212"/>
      <c r="AW93" s="212"/>
      <c r="AX93" s="212"/>
      <c r="AY93" s="213"/>
      <c r="AZ93" s="213"/>
      <c r="BA93" s="212"/>
      <c r="BB93" s="212"/>
      <c r="BC93" s="213"/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3"/>
      <c r="BZ93" s="213"/>
      <c r="CA93" s="213"/>
      <c r="CB93" s="213"/>
      <c r="CC93" s="213"/>
      <c r="CD93" s="212"/>
      <c r="CE93" s="212"/>
      <c r="CF93" s="213"/>
      <c r="CG93" s="212"/>
      <c r="CH93" s="212"/>
      <c r="CI93" s="213"/>
      <c r="CJ93" s="212"/>
      <c r="CK93" s="212"/>
      <c r="CL93" s="213"/>
      <c r="CM93" s="212"/>
      <c r="CN93" s="212"/>
      <c r="CO93" s="212"/>
      <c r="CP93" s="212"/>
      <c r="CQ93" s="212"/>
      <c r="CR93" s="213"/>
      <c r="CS93" s="213"/>
      <c r="CT93" s="213"/>
      <c r="CU93" s="24"/>
      <c r="CV93" s="95"/>
      <c r="CW93" s="95"/>
      <c r="CX93" s="95"/>
      <c r="CY93" s="95"/>
      <c r="CZ93" s="95"/>
      <c r="DA93" s="95"/>
      <c r="DB93" s="95"/>
      <c r="DC93" s="95"/>
      <c r="DD93" s="79"/>
      <c r="DE93" s="79"/>
      <c r="DF93" s="79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24"/>
      <c r="DS93" s="95"/>
      <c r="DT93" s="24"/>
      <c r="DU93" s="24"/>
      <c r="DV93" s="95"/>
      <c r="DW93" s="95"/>
      <c r="DX93" s="95"/>
      <c r="DY93" s="95"/>
      <c r="DZ93" s="95"/>
      <c r="EA93" s="95"/>
      <c r="EB93" s="95"/>
      <c r="EC93" s="24"/>
      <c r="ED93" s="95"/>
      <c r="EE93" s="24"/>
      <c r="EF93" s="24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24"/>
      <c r="ES93" s="240"/>
      <c r="ET93" s="241"/>
      <c r="EU93" s="242"/>
      <c r="EV93" s="244"/>
      <c r="EW93" s="245"/>
      <c r="EX93" s="246"/>
      <c r="EY93" s="24"/>
      <c r="EZ93" s="95"/>
      <c r="FA93" s="95"/>
      <c r="FB93" s="95"/>
      <c r="FC93" s="95"/>
      <c r="FD93" s="24"/>
      <c r="FE93" s="95"/>
      <c r="FF93" s="95"/>
      <c r="FG93" s="95"/>
      <c r="FH93" s="95"/>
      <c r="FI93" s="95"/>
      <c r="FJ93" s="95"/>
      <c r="FK93" s="24"/>
      <c r="FL93" s="95"/>
      <c r="FM93" s="95"/>
      <c r="FN93" s="95"/>
      <c r="FO93" s="95"/>
      <c r="FP93" s="95"/>
      <c r="FQ93" s="95"/>
      <c r="FR93" s="24"/>
      <c r="FS93" s="24"/>
      <c r="FT93" s="95"/>
      <c r="FU93" s="95"/>
      <c r="FV93" s="95"/>
      <c r="FW93" s="95"/>
      <c r="FX93" s="95"/>
      <c r="FY93" s="95"/>
      <c r="FZ93" s="95"/>
      <c r="GA93" s="24"/>
      <c r="GB93" s="95"/>
      <c r="GC93" s="24"/>
      <c r="GD93" s="246"/>
      <c r="GE93" s="213"/>
      <c r="GF93" s="213"/>
      <c r="GG93" s="213"/>
      <c r="GH93" s="213"/>
      <c r="GI93" s="212"/>
      <c r="GJ93" s="212"/>
      <c r="GK93" s="213"/>
      <c r="GL93" s="212"/>
      <c r="GM93" s="212"/>
      <c r="GN93" s="213"/>
      <c r="GO93" s="212"/>
      <c r="GP93" s="212"/>
      <c r="GQ93" s="213"/>
    </row>
    <row r="94" spans="1:282" s="230" customFormat="1" ht="19" customHeight="1" x14ac:dyDescent="0.15">
      <c r="I94" s="968"/>
      <c r="J94" s="968"/>
      <c r="K94" s="968"/>
      <c r="L94" s="968"/>
      <c r="M94" s="96"/>
      <c r="N94" s="95"/>
      <c r="O94" s="95"/>
      <c r="P94" s="30"/>
      <c r="Q94" s="34"/>
      <c r="R94" s="34"/>
      <c r="S94" s="239"/>
      <c r="T94" s="239"/>
      <c r="U94" s="95"/>
      <c r="V94" s="95"/>
      <c r="W94" s="30"/>
      <c r="X94" s="34"/>
      <c r="Y94" s="34"/>
      <c r="Z94" s="34"/>
      <c r="AA94" s="212"/>
      <c r="AB94" s="212"/>
      <c r="AC94" s="212"/>
      <c r="AD94" s="212"/>
      <c r="AE94" s="212"/>
      <c r="AF94" s="212"/>
      <c r="AG94" s="212"/>
      <c r="AH94" s="212"/>
      <c r="AI94" s="212"/>
      <c r="AJ94" s="213"/>
      <c r="AK94" s="212"/>
      <c r="AL94" s="212"/>
      <c r="AM94" s="212"/>
      <c r="AN94" s="212"/>
      <c r="AO94" s="212"/>
      <c r="AP94" s="212"/>
      <c r="AQ94" s="213"/>
      <c r="AR94" s="212"/>
      <c r="AS94" s="212"/>
      <c r="AT94" s="213"/>
      <c r="AU94" s="212"/>
      <c r="AV94" s="212"/>
      <c r="AW94" s="212"/>
      <c r="AX94" s="212"/>
      <c r="AY94" s="213"/>
      <c r="AZ94" s="213"/>
      <c r="BA94" s="212"/>
      <c r="BB94" s="212"/>
      <c r="BC94" s="213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/>
      <c r="BT94" s="212"/>
      <c r="BU94" s="212"/>
      <c r="BV94" s="212"/>
      <c r="BW94" s="212"/>
      <c r="BX94" s="212"/>
      <c r="BY94" s="213"/>
      <c r="BZ94" s="213"/>
      <c r="CA94" s="213"/>
      <c r="CB94" s="213"/>
      <c r="CC94" s="213"/>
      <c r="CD94" s="212"/>
      <c r="CE94" s="212"/>
      <c r="CF94" s="213"/>
      <c r="CG94" s="212"/>
      <c r="CH94" s="212"/>
      <c r="CI94" s="213"/>
      <c r="CJ94" s="212"/>
      <c r="CK94" s="212"/>
      <c r="CL94" s="213"/>
      <c r="CM94" s="212"/>
      <c r="CN94" s="212"/>
      <c r="CO94" s="212"/>
      <c r="CP94" s="212"/>
      <c r="CQ94" s="212"/>
      <c r="CR94" s="213"/>
      <c r="CS94" s="213"/>
      <c r="CT94" s="213"/>
      <c r="CU94" s="24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24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24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240"/>
      <c r="ET94" s="241"/>
      <c r="EU94" s="242"/>
      <c r="EV94" s="28"/>
      <c r="EW94" s="29"/>
      <c r="EX94" s="23"/>
      <c r="EY94" s="24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24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23"/>
      <c r="GE94" s="213"/>
      <c r="GF94" s="213"/>
      <c r="GG94" s="213"/>
      <c r="GH94" s="213"/>
      <c r="GI94" s="212"/>
      <c r="GJ94" s="212"/>
      <c r="GK94" s="213"/>
      <c r="GL94" s="212"/>
      <c r="GM94" s="212"/>
      <c r="GN94" s="213"/>
      <c r="GO94" s="212"/>
      <c r="GP94" s="212"/>
      <c r="GQ94" s="213"/>
    </row>
    <row r="95" spans="1:282" s="234" customFormat="1" ht="18" customHeight="1" x14ac:dyDescent="0.2">
      <c r="A95" s="231"/>
      <c r="B95" s="27"/>
      <c r="C95" s="27"/>
      <c r="D95" s="232"/>
      <c r="E95" s="233"/>
      <c r="F95" s="35"/>
      <c r="G95" s="36"/>
      <c r="H95" s="36"/>
      <c r="I95" s="247"/>
      <c r="J95" s="247"/>
      <c r="K95" s="247"/>
      <c r="L95" s="247"/>
      <c r="M95" s="26"/>
      <c r="N95" s="24"/>
      <c r="O95" s="24"/>
      <c r="P95" s="249"/>
      <c r="Q95" s="34"/>
      <c r="R95" s="34"/>
      <c r="S95" s="248"/>
      <c r="T95" s="248"/>
      <c r="U95" s="24"/>
      <c r="V95" s="24"/>
      <c r="W95" s="249"/>
      <c r="X95" s="34"/>
      <c r="Y95" s="34"/>
      <c r="Z95" s="34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2"/>
      <c r="CG95" s="212"/>
      <c r="CH95" s="212"/>
      <c r="CI95" s="212"/>
      <c r="CJ95" s="212"/>
      <c r="CK95" s="212"/>
      <c r="CL95" s="212"/>
      <c r="CM95" s="212"/>
      <c r="CN95" s="212"/>
      <c r="CO95" s="212"/>
      <c r="CP95" s="212"/>
      <c r="CQ95" s="212"/>
      <c r="CR95" s="212"/>
      <c r="CS95" s="212"/>
      <c r="CT95" s="212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0"/>
      <c r="ET95" s="241"/>
      <c r="EU95" s="250"/>
      <c r="EV95" s="28"/>
      <c r="EW95" s="29"/>
      <c r="EX95" s="23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3"/>
      <c r="GE95" s="212"/>
      <c r="GF95" s="212"/>
      <c r="GG95" s="212"/>
      <c r="GH95" s="212"/>
      <c r="GI95" s="212"/>
      <c r="GJ95" s="212"/>
      <c r="GK95" s="212"/>
      <c r="GL95" s="212"/>
      <c r="GM95" s="212"/>
      <c r="GN95" s="212"/>
      <c r="GO95" s="212"/>
      <c r="GP95" s="212"/>
      <c r="GQ95" s="212"/>
      <c r="GR95" s="35"/>
      <c r="GS95" s="36"/>
    </row>
    <row r="96" spans="1:282" s="230" customFormat="1" ht="18" customHeight="1" x14ac:dyDescent="0.15">
      <c r="I96" s="1111"/>
      <c r="J96" s="1111"/>
      <c r="K96" s="1111"/>
      <c r="L96" s="1111"/>
      <c r="M96" s="26"/>
      <c r="N96" s="24"/>
      <c r="O96" s="24"/>
      <c r="P96" s="249"/>
      <c r="Q96" s="34"/>
      <c r="R96" s="34"/>
      <c r="S96" s="248"/>
      <c r="T96" s="248"/>
      <c r="U96" s="24"/>
      <c r="V96" s="24"/>
      <c r="W96" s="249"/>
      <c r="X96" s="34"/>
      <c r="Y96" s="34"/>
      <c r="Z96" s="34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2"/>
      <c r="CC96" s="212"/>
      <c r="CD96" s="212"/>
      <c r="CE96" s="212"/>
      <c r="CF96" s="212"/>
      <c r="CG96" s="212"/>
      <c r="CH96" s="212"/>
      <c r="CI96" s="212"/>
      <c r="CJ96" s="212"/>
      <c r="CK96" s="212"/>
      <c r="CL96" s="212"/>
      <c r="CM96" s="212"/>
      <c r="CN96" s="212"/>
      <c r="CO96" s="212"/>
      <c r="CP96" s="212"/>
      <c r="CQ96" s="212"/>
      <c r="CR96" s="212"/>
      <c r="CS96" s="212"/>
      <c r="CT96" s="212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0"/>
      <c r="ET96" s="241"/>
      <c r="EU96" s="250"/>
      <c r="EV96" s="28"/>
      <c r="EW96" s="29"/>
      <c r="EX96" s="23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3"/>
      <c r="GE96" s="212"/>
      <c r="GF96" s="212"/>
      <c r="GG96" s="212"/>
      <c r="GH96" s="212"/>
      <c r="GI96" s="212"/>
      <c r="GJ96" s="212"/>
      <c r="GK96" s="212"/>
      <c r="GL96" s="212"/>
      <c r="GM96" s="212"/>
      <c r="GN96" s="212"/>
      <c r="GO96" s="212"/>
      <c r="GP96" s="212"/>
      <c r="GQ96" s="212"/>
    </row>
    <row r="97" spans="1:201" s="230" customFormat="1" ht="18" customHeight="1" x14ac:dyDescent="0.15">
      <c r="I97" s="975"/>
      <c r="J97" s="975"/>
      <c r="K97" s="975"/>
      <c r="L97" s="975"/>
      <c r="M97" s="96"/>
      <c r="N97" s="95"/>
      <c r="O97" s="95"/>
      <c r="P97" s="30"/>
      <c r="Q97" s="211"/>
      <c r="R97" s="211"/>
      <c r="S97" s="239"/>
      <c r="T97" s="239"/>
      <c r="U97" s="95"/>
      <c r="V97" s="95"/>
      <c r="W97" s="30"/>
      <c r="X97" s="211"/>
      <c r="Y97" s="211"/>
      <c r="Z97" s="34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212"/>
      <c r="BY97" s="212"/>
      <c r="BZ97" s="212"/>
      <c r="CA97" s="212"/>
      <c r="CB97" s="212"/>
      <c r="CC97" s="212"/>
      <c r="CD97" s="212"/>
      <c r="CE97" s="212"/>
      <c r="CF97" s="212"/>
      <c r="CG97" s="212"/>
      <c r="CH97" s="212"/>
      <c r="CI97" s="212"/>
      <c r="CJ97" s="212"/>
      <c r="CK97" s="212"/>
      <c r="CL97" s="212"/>
      <c r="CM97" s="212"/>
      <c r="CN97" s="212"/>
      <c r="CO97" s="212"/>
      <c r="CP97" s="212"/>
      <c r="CQ97" s="212"/>
      <c r="CR97" s="212"/>
      <c r="CS97" s="212"/>
      <c r="CT97" s="212"/>
      <c r="CU97" s="24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24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24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240"/>
      <c r="ET97" s="241"/>
      <c r="EU97" s="242"/>
      <c r="EV97" s="28"/>
      <c r="EW97" s="29"/>
      <c r="EX97" s="23"/>
      <c r="EY97" s="24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  <c r="FL97" s="95"/>
      <c r="FM97" s="95"/>
      <c r="FN97" s="95"/>
      <c r="FO97" s="95"/>
      <c r="FP97" s="95"/>
      <c r="FQ97" s="95"/>
      <c r="FR97" s="95"/>
      <c r="FS97" s="24"/>
      <c r="FT97" s="95"/>
      <c r="FU97" s="95"/>
      <c r="FV97" s="95"/>
      <c r="FW97" s="95"/>
      <c r="FX97" s="95"/>
      <c r="FY97" s="95"/>
      <c r="FZ97" s="95"/>
      <c r="GA97" s="95"/>
      <c r="GB97" s="95"/>
      <c r="GC97" s="95"/>
      <c r="GD97" s="23"/>
      <c r="GE97" s="212"/>
      <c r="GF97" s="212"/>
      <c r="GG97" s="212"/>
      <c r="GH97" s="212"/>
      <c r="GI97" s="212"/>
      <c r="GJ97" s="212"/>
      <c r="GK97" s="212"/>
      <c r="GL97" s="212"/>
      <c r="GM97" s="212"/>
      <c r="GN97" s="212"/>
      <c r="GO97" s="212"/>
      <c r="GP97" s="212"/>
      <c r="GQ97" s="212"/>
    </row>
    <row r="98" spans="1:201" s="230" customFormat="1" ht="18" customHeight="1" x14ac:dyDescent="0.15">
      <c r="I98" s="975"/>
      <c r="J98" s="975"/>
      <c r="K98" s="975"/>
      <c r="L98" s="975"/>
      <c r="M98" s="96"/>
      <c r="N98" s="95"/>
      <c r="O98" s="95"/>
      <c r="P98" s="30"/>
      <c r="Q98" s="211"/>
      <c r="R98" s="211"/>
      <c r="S98" s="253"/>
      <c r="T98" s="253"/>
      <c r="U98" s="95"/>
      <c r="V98" s="95"/>
      <c r="W98" s="30"/>
      <c r="X98" s="211"/>
      <c r="Y98" s="211"/>
      <c r="Z98" s="211"/>
      <c r="AA98" s="213"/>
      <c r="AB98" s="213"/>
      <c r="AC98" s="213"/>
      <c r="AD98" s="213"/>
      <c r="AE98" s="213"/>
      <c r="AF98" s="212"/>
      <c r="AG98" s="212"/>
      <c r="AH98" s="212"/>
      <c r="AI98" s="212"/>
      <c r="AJ98" s="213"/>
      <c r="AK98" s="212"/>
      <c r="AL98" s="212"/>
      <c r="AM98" s="212"/>
      <c r="AN98" s="212"/>
      <c r="AO98" s="212"/>
      <c r="AP98" s="212"/>
      <c r="AQ98" s="213"/>
      <c r="AR98" s="212"/>
      <c r="AS98" s="212"/>
      <c r="AT98" s="213"/>
      <c r="AU98" s="212"/>
      <c r="AV98" s="212"/>
      <c r="AW98" s="212"/>
      <c r="AX98" s="212"/>
      <c r="AY98" s="213"/>
      <c r="AZ98" s="213"/>
      <c r="BA98" s="212"/>
      <c r="BB98" s="212"/>
      <c r="BC98" s="213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212"/>
      <c r="BY98" s="213"/>
      <c r="BZ98" s="213"/>
      <c r="CA98" s="213"/>
      <c r="CB98" s="213"/>
      <c r="CC98" s="213"/>
      <c r="CD98" s="212"/>
      <c r="CE98" s="212"/>
      <c r="CF98" s="213"/>
      <c r="CG98" s="212"/>
      <c r="CH98" s="212"/>
      <c r="CI98" s="213"/>
      <c r="CJ98" s="212"/>
      <c r="CK98" s="212"/>
      <c r="CL98" s="213"/>
      <c r="CM98" s="212"/>
      <c r="CN98" s="212"/>
      <c r="CO98" s="212"/>
      <c r="CP98" s="212"/>
      <c r="CQ98" s="212"/>
      <c r="CR98" s="213"/>
      <c r="CS98" s="213"/>
      <c r="CT98" s="213"/>
      <c r="CU98" s="24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24"/>
      <c r="DS98" s="95"/>
      <c r="DT98" s="24"/>
      <c r="DU98" s="24"/>
      <c r="DV98" s="95"/>
      <c r="DW98" s="95"/>
      <c r="DX98" s="95"/>
      <c r="DY98" s="95"/>
      <c r="DZ98" s="95"/>
      <c r="EA98" s="95"/>
      <c r="EB98" s="95"/>
      <c r="EC98" s="24"/>
      <c r="ED98" s="95"/>
      <c r="EE98" s="24"/>
      <c r="EF98" s="24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24"/>
      <c r="ES98" s="240"/>
      <c r="ET98" s="241"/>
      <c r="EU98" s="242"/>
      <c r="EV98" s="28"/>
      <c r="EW98" s="29"/>
      <c r="EX98" s="23"/>
      <c r="EY98" s="24"/>
      <c r="EZ98" s="95"/>
      <c r="FA98" s="95"/>
      <c r="FB98" s="95"/>
      <c r="FC98" s="95"/>
      <c r="FD98" s="24"/>
      <c r="FE98" s="95"/>
      <c r="FF98" s="95"/>
      <c r="FG98" s="95"/>
      <c r="FH98" s="95"/>
      <c r="FI98" s="95"/>
      <c r="FJ98" s="95"/>
      <c r="FK98" s="24"/>
      <c r="FL98" s="95"/>
      <c r="FM98" s="95"/>
      <c r="FN98" s="95"/>
      <c r="FO98" s="95"/>
      <c r="FP98" s="95"/>
      <c r="FQ98" s="95"/>
      <c r="FR98" s="24"/>
      <c r="FS98" s="24"/>
      <c r="FT98" s="95"/>
      <c r="FU98" s="95"/>
      <c r="FV98" s="95"/>
      <c r="FW98" s="95"/>
      <c r="FX98" s="95"/>
      <c r="FY98" s="95"/>
      <c r="FZ98" s="95"/>
      <c r="GA98" s="24"/>
      <c r="GB98" s="95"/>
      <c r="GC98" s="24"/>
      <c r="GD98" s="23"/>
      <c r="GE98" s="213"/>
      <c r="GF98" s="213"/>
      <c r="GG98" s="213"/>
      <c r="GH98" s="213"/>
      <c r="GI98" s="212"/>
      <c r="GJ98" s="212"/>
      <c r="GK98" s="213"/>
      <c r="GL98" s="212"/>
      <c r="GM98" s="212"/>
      <c r="GN98" s="213"/>
      <c r="GO98" s="212"/>
      <c r="GP98" s="212"/>
      <c r="GQ98" s="213"/>
    </row>
    <row r="99" spans="1:201" s="230" customFormat="1" ht="18" customHeight="1" x14ac:dyDescent="0.15">
      <c r="I99" s="975"/>
      <c r="J99" s="975"/>
      <c r="K99" s="975"/>
      <c r="L99" s="975"/>
      <c r="M99" s="96"/>
      <c r="N99" s="95"/>
      <c r="O99" s="95"/>
      <c r="P99" s="30"/>
      <c r="Q99" s="211"/>
      <c r="R99" s="211"/>
      <c r="S99" s="239"/>
      <c r="T99" s="239"/>
      <c r="U99" s="95"/>
      <c r="V99" s="95"/>
      <c r="W99" s="30"/>
      <c r="X99" s="211"/>
      <c r="Y99" s="211"/>
      <c r="Z99" s="211"/>
      <c r="AA99" s="213"/>
      <c r="AB99" s="213"/>
      <c r="AC99" s="213"/>
      <c r="AD99" s="213"/>
      <c r="AE99" s="213"/>
      <c r="AF99" s="212"/>
      <c r="AG99" s="212"/>
      <c r="AH99" s="212"/>
      <c r="AI99" s="212"/>
      <c r="AJ99" s="213"/>
      <c r="AK99" s="212"/>
      <c r="AL99" s="212"/>
      <c r="AM99" s="212"/>
      <c r="AN99" s="212"/>
      <c r="AO99" s="212"/>
      <c r="AP99" s="212"/>
      <c r="AQ99" s="213"/>
      <c r="AR99" s="212"/>
      <c r="AS99" s="212"/>
      <c r="AT99" s="213"/>
      <c r="AU99" s="212"/>
      <c r="AV99" s="212"/>
      <c r="AW99" s="212"/>
      <c r="AX99" s="212"/>
      <c r="AY99" s="213"/>
      <c r="AZ99" s="213"/>
      <c r="BA99" s="212"/>
      <c r="BB99" s="212"/>
      <c r="BC99" s="213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212"/>
      <c r="BY99" s="213"/>
      <c r="BZ99" s="213"/>
      <c r="CA99" s="213"/>
      <c r="CB99" s="213"/>
      <c r="CC99" s="213"/>
      <c r="CD99" s="212"/>
      <c r="CE99" s="212"/>
      <c r="CF99" s="213"/>
      <c r="CG99" s="212"/>
      <c r="CH99" s="212"/>
      <c r="CI99" s="213"/>
      <c r="CJ99" s="212"/>
      <c r="CK99" s="212"/>
      <c r="CL99" s="213"/>
      <c r="CM99" s="212"/>
      <c r="CN99" s="212"/>
      <c r="CO99" s="212"/>
      <c r="CP99" s="212"/>
      <c r="CQ99" s="212"/>
      <c r="CR99" s="213"/>
      <c r="CS99" s="213"/>
      <c r="CT99" s="213"/>
      <c r="CU99" s="24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24"/>
      <c r="DS99" s="95"/>
      <c r="DT99" s="24"/>
      <c r="DU99" s="24"/>
      <c r="DV99" s="95"/>
      <c r="DW99" s="95"/>
      <c r="DX99" s="95"/>
      <c r="DY99" s="95"/>
      <c r="DZ99" s="95"/>
      <c r="EA99" s="95"/>
      <c r="EB99" s="95"/>
      <c r="EC99" s="24"/>
      <c r="ED99" s="95"/>
      <c r="EE99" s="24"/>
      <c r="EF99" s="24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24"/>
      <c r="ES99" s="240"/>
      <c r="ET99" s="241"/>
      <c r="EU99" s="242"/>
      <c r="EV99" s="244"/>
      <c r="EW99" s="245"/>
      <c r="EX99" s="246"/>
      <c r="EY99" s="24"/>
      <c r="EZ99" s="95"/>
      <c r="FA99" s="95"/>
      <c r="FB99" s="95"/>
      <c r="FC99" s="95"/>
      <c r="FD99" s="24"/>
      <c r="FE99" s="95"/>
      <c r="FF99" s="95"/>
      <c r="FG99" s="95"/>
      <c r="FH99" s="95"/>
      <c r="FI99" s="95"/>
      <c r="FJ99" s="95"/>
      <c r="FK99" s="24"/>
      <c r="FL99" s="95"/>
      <c r="FM99" s="95"/>
      <c r="FN99" s="95"/>
      <c r="FO99" s="95"/>
      <c r="FP99" s="95"/>
      <c r="FQ99" s="95"/>
      <c r="FR99" s="24"/>
      <c r="FS99" s="24"/>
      <c r="FT99" s="95"/>
      <c r="FU99" s="95"/>
      <c r="FV99" s="95"/>
      <c r="FW99" s="95"/>
      <c r="FX99" s="95"/>
      <c r="FY99" s="95"/>
      <c r="FZ99" s="95"/>
      <c r="GA99" s="24"/>
      <c r="GB99" s="95"/>
      <c r="GC99" s="24"/>
      <c r="GD99" s="246"/>
      <c r="GE99" s="213"/>
      <c r="GF99" s="213"/>
      <c r="GG99" s="213"/>
      <c r="GH99" s="213"/>
      <c r="GI99" s="212"/>
      <c r="GJ99" s="212"/>
      <c r="GK99" s="213"/>
      <c r="GL99" s="212"/>
      <c r="GM99" s="212"/>
      <c r="GN99" s="213"/>
      <c r="GO99" s="212"/>
      <c r="GP99" s="212"/>
      <c r="GQ99" s="213"/>
    </row>
    <row r="100" spans="1:201" s="230" customFormat="1" ht="18" customHeight="1" x14ac:dyDescent="0.15">
      <c r="I100" s="975"/>
      <c r="J100" s="975"/>
      <c r="K100" s="975"/>
      <c r="L100" s="975"/>
      <c r="M100" s="96"/>
      <c r="N100" s="95"/>
      <c r="O100" s="95"/>
      <c r="P100" s="30"/>
      <c r="Q100" s="211"/>
      <c r="R100" s="211"/>
      <c r="S100" s="239"/>
      <c r="T100" s="239"/>
      <c r="U100" s="95"/>
      <c r="V100" s="95"/>
      <c r="W100" s="30"/>
      <c r="X100" s="211"/>
      <c r="Y100" s="211"/>
      <c r="Z100" s="34"/>
      <c r="AA100" s="212"/>
      <c r="AB100" s="213"/>
      <c r="AC100" s="213"/>
      <c r="AD100" s="212"/>
      <c r="AE100" s="212"/>
      <c r="AF100" s="212"/>
      <c r="AG100" s="212"/>
      <c r="AH100" s="212"/>
      <c r="AI100" s="212"/>
      <c r="AJ100" s="213"/>
      <c r="AK100" s="212"/>
      <c r="AL100" s="212"/>
      <c r="AM100" s="212"/>
      <c r="AN100" s="212"/>
      <c r="AO100" s="212"/>
      <c r="AP100" s="212"/>
      <c r="AQ100" s="213"/>
      <c r="AR100" s="212"/>
      <c r="AS100" s="212"/>
      <c r="AT100" s="213"/>
      <c r="AU100" s="212"/>
      <c r="AV100" s="212"/>
      <c r="AW100" s="212"/>
      <c r="AX100" s="212"/>
      <c r="AY100" s="213"/>
      <c r="AZ100" s="213"/>
      <c r="BA100" s="212"/>
      <c r="BB100" s="212"/>
      <c r="BC100" s="213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2"/>
      <c r="BT100" s="212"/>
      <c r="BU100" s="212"/>
      <c r="BV100" s="212"/>
      <c r="BW100" s="212"/>
      <c r="BX100" s="212"/>
      <c r="BY100" s="213"/>
      <c r="BZ100" s="213"/>
      <c r="CA100" s="213"/>
      <c r="CB100" s="213"/>
      <c r="CC100" s="213"/>
      <c r="CD100" s="212"/>
      <c r="CE100" s="212"/>
      <c r="CF100" s="213"/>
      <c r="CG100" s="212"/>
      <c r="CH100" s="212"/>
      <c r="CI100" s="213"/>
      <c r="CJ100" s="212"/>
      <c r="CK100" s="212"/>
      <c r="CL100" s="213"/>
      <c r="CM100" s="212"/>
      <c r="CN100" s="212"/>
      <c r="CO100" s="212"/>
      <c r="CP100" s="212"/>
      <c r="CQ100" s="212"/>
      <c r="CR100" s="213"/>
      <c r="CS100" s="213"/>
      <c r="CT100" s="213"/>
      <c r="CU100" s="24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24"/>
      <c r="DS100" s="95"/>
      <c r="DT100" s="24"/>
      <c r="DU100" s="24"/>
      <c r="DV100" s="95"/>
      <c r="DW100" s="95"/>
      <c r="DX100" s="95"/>
      <c r="DY100" s="95"/>
      <c r="DZ100" s="95"/>
      <c r="EA100" s="95"/>
      <c r="EB100" s="95"/>
      <c r="EC100" s="24"/>
      <c r="ED100" s="95"/>
      <c r="EE100" s="24"/>
      <c r="EF100" s="24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24"/>
      <c r="ES100" s="240"/>
      <c r="ET100" s="241"/>
      <c r="EU100" s="242"/>
      <c r="EV100" s="28"/>
      <c r="EW100" s="29"/>
      <c r="EX100" s="23"/>
      <c r="EY100" s="24"/>
      <c r="EZ100" s="95"/>
      <c r="FA100" s="95"/>
      <c r="FB100" s="95"/>
      <c r="FC100" s="95"/>
      <c r="FD100" s="24"/>
      <c r="FE100" s="95"/>
      <c r="FF100" s="95"/>
      <c r="FG100" s="95"/>
      <c r="FH100" s="95"/>
      <c r="FI100" s="95"/>
      <c r="FJ100" s="95"/>
      <c r="FK100" s="24"/>
      <c r="FL100" s="95"/>
      <c r="FM100" s="95"/>
      <c r="FN100" s="95"/>
      <c r="FO100" s="95"/>
      <c r="FP100" s="95"/>
      <c r="FQ100" s="95"/>
      <c r="FR100" s="24"/>
      <c r="FS100" s="24"/>
      <c r="FT100" s="95"/>
      <c r="FU100" s="95"/>
      <c r="FV100" s="95"/>
      <c r="FW100" s="95"/>
      <c r="FX100" s="95"/>
      <c r="FY100" s="95"/>
      <c r="FZ100" s="95"/>
      <c r="GA100" s="24"/>
      <c r="GB100" s="95"/>
      <c r="GC100" s="24"/>
      <c r="GD100" s="23"/>
      <c r="GE100" s="213"/>
      <c r="GF100" s="213"/>
      <c r="GG100" s="213"/>
      <c r="GH100" s="213"/>
      <c r="GI100" s="212"/>
      <c r="GJ100" s="212"/>
      <c r="GK100" s="213"/>
      <c r="GL100" s="212"/>
      <c r="GM100" s="212"/>
      <c r="GN100" s="213"/>
      <c r="GO100" s="212"/>
      <c r="GP100" s="212"/>
      <c r="GQ100" s="213"/>
    </row>
    <row r="101" spans="1:201" s="230" customFormat="1" ht="18" customHeight="1" x14ac:dyDescent="0.2">
      <c r="I101" s="970"/>
      <c r="J101" s="970"/>
      <c r="K101" s="970"/>
      <c r="L101" s="970"/>
      <c r="M101" s="254"/>
      <c r="N101" s="95"/>
      <c r="O101" s="95"/>
      <c r="P101" s="30"/>
      <c r="Q101" s="211"/>
      <c r="R101" s="211"/>
      <c r="S101" s="239"/>
      <c r="T101" s="239"/>
      <c r="U101" s="95"/>
      <c r="V101" s="95"/>
      <c r="W101" s="30"/>
      <c r="X101" s="211"/>
      <c r="Y101" s="211"/>
      <c r="Z101" s="34"/>
      <c r="AA101" s="212"/>
      <c r="AB101" s="213"/>
      <c r="AC101" s="213"/>
      <c r="AD101" s="212"/>
      <c r="AE101" s="212"/>
      <c r="AF101" s="212"/>
      <c r="AG101" s="212"/>
      <c r="AH101" s="212"/>
      <c r="AI101" s="212"/>
      <c r="AJ101" s="213"/>
      <c r="AK101" s="212"/>
      <c r="AL101" s="212"/>
      <c r="AM101" s="212"/>
      <c r="AN101" s="212"/>
      <c r="AO101" s="212"/>
      <c r="AP101" s="212"/>
      <c r="AQ101" s="213"/>
      <c r="AR101" s="212"/>
      <c r="AS101" s="212"/>
      <c r="AT101" s="213"/>
      <c r="AU101" s="212"/>
      <c r="AV101" s="212"/>
      <c r="AW101" s="212"/>
      <c r="AX101" s="212"/>
      <c r="AY101" s="213"/>
      <c r="AZ101" s="213"/>
      <c r="BA101" s="212"/>
      <c r="BB101" s="212"/>
      <c r="BC101" s="213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/>
      <c r="BV101" s="212"/>
      <c r="BW101" s="212"/>
      <c r="BX101" s="212"/>
      <c r="BY101" s="213"/>
      <c r="BZ101" s="213"/>
      <c r="CA101" s="213"/>
      <c r="CB101" s="213"/>
      <c r="CC101" s="213"/>
      <c r="CD101" s="212"/>
      <c r="CE101" s="212"/>
      <c r="CF101" s="213"/>
      <c r="CG101" s="212"/>
      <c r="CH101" s="212"/>
      <c r="CI101" s="213"/>
      <c r="CJ101" s="212"/>
      <c r="CK101" s="212"/>
      <c r="CL101" s="213"/>
      <c r="CM101" s="212"/>
      <c r="CN101" s="212"/>
      <c r="CO101" s="212"/>
      <c r="CP101" s="212"/>
      <c r="CQ101" s="212"/>
      <c r="CR101" s="213"/>
      <c r="CS101" s="213"/>
      <c r="CT101" s="213"/>
      <c r="CU101" s="24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24"/>
      <c r="DS101" s="95"/>
      <c r="DT101" s="24"/>
      <c r="DU101" s="24"/>
      <c r="DV101" s="95"/>
      <c r="DW101" s="95"/>
      <c r="DX101" s="95"/>
      <c r="DY101" s="95"/>
      <c r="DZ101" s="95"/>
      <c r="EA101" s="95"/>
      <c r="EB101" s="95"/>
      <c r="EC101" s="24"/>
      <c r="ED101" s="95"/>
      <c r="EE101" s="24"/>
      <c r="EF101" s="24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24"/>
      <c r="ES101" s="240"/>
      <c r="ET101" s="241"/>
      <c r="EU101" s="242"/>
      <c r="EV101" s="28"/>
      <c r="EW101" s="29"/>
      <c r="EX101" s="23"/>
      <c r="EY101" s="24"/>
      <c r="EZ101" s="95"/>
      <c r="FA101" s="95"/>
      <c r="FB101" s="95"/>
      <c r="FC101" s="95"/>
      <c r="FD101" s="24"/>
      <c r="FE101" s="95"/>
      <c r="FF101" s="95"/>
      <c r="FG101" s="95"/>
      <c r="FH101" s="95"/>
      <c r="FI101" s="95"/>
      <c r="FJ101" s="95"/>
      <c r="FK101" s="24"/>
      <c r="FL101" s="95"/>
      <c r="FM101" s="95"/>
      <c r="FN101" s="95"/>
      <c r="FO101" s="95"/>
      <c r="FP101" s="95"/>
      <c r="FQ101" s="95"/>
      <c r="FR101" s="24"/>
      <c r="FS101" s="24"/>
      <c r="FT101" s="95"/>
      <c r="FU101" s="95"/>
      <c r="FV101" s="95"/>
      <c r="FW101" s="95"/>
      <c r="FX101" s="95"/>
      <c r="FY101" s="95"/>
      <c r="FZ101" s="95"/>
      <c r="GA101" s="24"/>
      <c r="GB101" s="95"/>
      <c r="GC101" s="24"/>
      <c r="GD101" s="23"/>
      <c r="GE101" s="213"/>
      <c r="GF101" s="213"/>
      <c r="GG101" s="213"/>
      <c r="GH101" s="213"/>
      <c r="GI101" s="212"/>
      <c r="GJ101" s="212"/>
      <c r="GK101" s="213"/>
      <c r="GL101" s="212"/>
      <c r="GM101" s="212"/>
      <c r="GN101" s="213"/>
      <c r="GO101" s="212"/>
      <c r="GP101" s="212"/>
      <c r="GQ101" s="213"/>
    </row>
    <row r="102" spans="1:201" s="230" customFormat="1" ht="18" customHeight="1" x14ac:dyDescent="0.15">
      <c r="I102" s="247"/>
      <c r="J102" s="247"/>
      <c r="K102" s="247"/>
      <c r="L102" s="247"/>
      <c r="M102" s="26"/>
      <c r="N102" s="24"/>
      <c r="O102" s="24"/>
      <c r="P102" s="249"/>
      <c r="Q102" s="34"/>
      <c r="R102" s="34"/>
      <c r="S102" s="248"/>
      <c r="T102" s="248"/>
      <c r="U102" s="24"/>
      <c r="V102" s="24"/>
      <c r="W102" s="249"/>
      <c r="X102" s="34"/>
      <c r="Y102" s="34"/>
      <c r="Z102" s="34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0"/>
      <c r="ET102" s="241"/>
      <c r="EU102" s="250"/>
      <c r="EV102" s="28"/>
      <c r="EW102" s="29"/>
      <c r="EX102" s="23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3"/>
      <c r="GE102" s="212"/>
      <c r="GF102" s="212"/>
      <c r="GG102" s="212"/>
      <c r="GH102" s="212"/>
      <c r="GI102" s="212"/>
      <c r="GJ102" s="212"/>
      <c r="GK102" s="212"/>
      <c r="GL102" s="212"/>
      <c r="GM102" s="212"/>
      <c r="GN102" s="212"/>
      <c r="GO102" s="212"/>
      <c r="GP102" s="212"/>
      <c r="GQ102" s="212"/>
    </row>
    <row r="103" spans="1:201" s="230" customFormat="1" ht="18" customHeight="1" x14ac:dyDescent="0.15">
      <c r="I103" s="1111"/>
      <c r="J103" s="1111"/>
      <c r="K103" s="1111"/>
      <c r="L103" s="1111"/>
      <c r="M103" s="26"/>
      <c r="N103" s="24"/>
      <c r="O103" s="24"/>
      <c r="P103" s="249"/>
      <c r="Q103" s="34"/>
      <c r="R103" s="34"/>
      <c r="S103" s="248"/>
      <c r="T103" s="248"/>
      <c r="U103" s="24"/>
      <c r="V103" s="24"/>
      <c r="W103" s="249"/>
      <c r="X103" s="34"/>
      <c r="Y103" s="34"/>
      <c r="Z103" s="34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0"/>
      <c r="ET103" s="241"/>
      <c r="EU103" s="250"/>
      <c r="EV103" s="28"/>
      <c r="EW103" s="29"/>
      <c r="EX103" s="23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3"/>
      <c r="GE103" s="212"/>
      <c r="GF103" s="212"/>
      <c r="GG103" s="212"/>
      <c r="GH103" s="212"/>
      <c r="GI103" s="212"/>
      <c r="GJ103" s="212"/>
      <c r="GK103" s="212"/>
      <c r="GL103" s="212"/>
      <c r="GM103" s="212"/>
      <c r="GN103" s="212"/>
      <c r="GO103" s="212"/>
      <c r="GP103" s="212"/>
      <c r="GQ103" s="212"/>
    </row>
    <row r="104" spans="1:201" s="230" customFormat="1" ht="18" customHeight="1" x14ac:dyDescent="0.15">
      <c r="I104" s="1155"/>
      <c r="J104" s="1155"/>
      <c r="K104" s="1155"/>
      <c r="L104" s="1155"/>
      <c r="M104" s="157"/>
      <c r="N104" s="95"/>
      <c r="O104" s="95"/>
      <c r="P104" s="30"/>
      <c r="Q104" s="211"/>
      <c r="R104" s="211"/>
      <c r="S104" s="239"/>
      <c r="T104" s="239"/>
      <c r="U104" s="95"/>
      <c r="V104" s="95"/>
      <c r="W104" s="30"/>
      <c r="X104" s="211"/>
      <c r="Y104" s="211"/>
      <c r="Z104" s="34"/>
      <c r="AA104" s="212"/>
      <c r="AB104" s="213"/>
      <c r="AC104" s="213"/>
      <c r="AD104" s="212"/>
      <c r="AE104" s="212"/>
      <c r="AF104" s="212"/>
      <c r="AG104" s="212"/>
      <c r="AH104" s="212"/>
      <c r="AI104" s="212"/>
      <c r="AJ104" s="213"/>
      <c r="AK104" s="212"/>
      <c r="AL104" s="212"/>
      <c r="AM104" s="212"/>
      <c r="AN104" s="212"/>
      <c r="AO104" s="212"/>
      <c r="AP104" s="212"/>
      <c r="AQ104" s="213"/>
      <c r="AR104" s="212"/>
      <c r="AS104" s="212"/>
      <c r="AT104" s="213"/>
      <c r="AU104" s="212"/>
      <c r="AV104" s="212"/>
      <c r="AW104" s="212"/>
      <c r="AX104" s="212"/>
      <c r="AY104" s="213"/>
      <c r="AZ104" s="213"/>
      <c r="BA104" s="212"/>
      <c r="BB104" s="212"/>
      <c r="BC104" s="213"/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12"/>
      <c r="BN104" s="212"/>
      <c r="BO104" s="212"/>
      <c r="BP104" s="212"/>
      <c r="BQ104" s="212"/>
      <c r="BR104" s="212"/>
      <c r="BS104" s="212"/>
      <c r="BT104" s="212"/>
      <c r="BU104" s="212"/>
      <c r="BV104" s="212"/>
      <c r="BW104" s="212"/>
      <c r="BX104" s="212"/>
      <c r="BY104" s="213"/>
      <c r="BZ104" s="213"/>
      <c r="CA104" s="213"/>
      <c r="CB104" s="213"/>
      <c r="CC104" s="213"/>
      <c r="CD104" s="212"/>
      <c r="CE104" s="212"/>
      <c r="CF104" s="213"/>
      <c r="CG104" s="212"/>
      <c r="CH104" s="212"/>
      <c r="CI104" s="213"/>
      <c r="CJ104" s="212"/>
      <c r="CK104" s="212"/>
      <c r="CL104" s="213"/>
      <c r="CM104" s="212"/>
      <c r="CN104" s="212"/>
      <c r="CO104" s="212"/>
      <c r="CP104" s="212"/>
      <c r="CQ104" s="212"/>
      <c r="CR104" s="213"/>
      <c r="CS104" s="213"/>
      <c r="CT104" s="213"/>
      <c r="CU104" s="24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24"/>
      <c r="DS104" s="95"/>
      <c r="DT104" s="24"/>
      <c r="DU104" s="24"/>
      <c r="DV104" s="95"/>
      <c r="DW104" s="95"/>
      <c r="DX104" s="95"/>
      <c r="DY104" s="95"/>
      <c r="DZ104" s="95"/>
      <c r="EA104" s="95"/>
      <c r="EB104" s="95"/>
      <c r="EC104" s="24"/>
      <c r="ED104" s="95"/>
      <c r="EE104" s="24"/>
      <c r="EF104" s="24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24"/>
      <c r="ES104" s="240"/>
      <c r="ET104" s="241"/>
      <c r="EU104" s="242"/>
      <c r="EV104" s="244"/>
      <c r="EW104" s="245"/>
      <c r="EX104" s="246"/>
      <c r="EY104" s="24"/>
      <c r="EZ104" s="95"/>
      <c r="FA104" s="95"/>
      <c r="FB104" s="95"/>
      <c r="FC104" s="95"/>
      <c r="FD104" s="24"/>
      <c r="FE104" s="95"/>
      <c r="FF104" s="95"/>
      <c r="FG104" s="95"/>
      <c r="FH104" s="95"/>
      <c r="FI104" s="95"/>
      <c r="FJ104" s="95"/>
      <c r="FK104" s="24"/>
      <c r="FL104" s="95"/>
      <c r="FM104" s="95"/>
      <c r="FN104" s="95"/>
      <c r="FO104" s="95"/>
      <c r="FP104" s="95"/>
      <c r="FQ104" s="95"/>
      <c r="FR104" s="24"/>
      <c r="FS104" s="24"/>
      <c r="FT104" s="95"/>
      <c r="FU104" s="95"/>
      <c r="FV104" s="95"/>
      <c r="FW104" s="95"/>
      <c r="FX104" s="95"/>
      <c r="FY104" s="95"/>
      <c r="FZ104" s="95"/>
      <c r="GA104" s="24"/>
      <c r="GB104" s="95"/>
      <c r="GC104" s="24"/>
      <c r="GD104" s="246"/>
      <c r="GE104" s="213"/>
      <c r="GF104" s="213"/>
      <c r="GG104" s="213"/>
      <c r="GH104" s="213"/>
      <c r="GI104" s="212"/>
      <c r="GJ104" s="212"/>
      <c r="GK104" s="213"/>
      <c r="GL104" s="212"/>
      <c r="GM104" s="212"/>
      <c r="GN104" s="213"/>
      <c r="GO104" s="212"/>
      <c r="GP104" s="212"/>
      <c r="GQ104" s="213"/>
    </row>
    <row r="105" spans="1:201" s="230" customFormat="1" ht="18" customHeight="1" x14ac:dyDescent="0.15">
      <c r="I105" s="975"/>
      <c r="J105" s="975"/>
      <c r="K105" s="975"/>
      <c r="L105" s="975"/>
      <c r="M105" s="96"/>
      <c r="N105" s="95"/>
      <c r="O105" s="95"/>
      <c r="P105" s="30"/>
      <c r="Q105" s="211"/>
      <c r="R105" s="211"/>
      <c r="S105" s="239"/>
      <c r="T105" s="239"/>
      <c r="U105" s="95"/>
      <c r="V105" s="95"/>
      <c r="W105" s="30"/>
      <c r="X105" s="211"/>
      <c r="Y105" s="211"/>
      <c r="Z105" s="211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212"/>
      <c r="CI105" s="212"/>
      <c r="CJ105" s="212"/>
      <c r="CK105" s="212"/>
      <c r="CL105" s="212"/>
      <c r="CM105" s="212"/>
      <c r="CN105" s="212"/>
      <c r="CO105" s="212"/>
      <c r="CP105" s="212"/>
      <c r="CQ105" s="212"/>
      <c r="CR105" s="212"/>
      <c r="CS105" s="212"/>
      <c r="CT105" s="212"/>
      <c r="CU105" s="24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24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24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240"/>
      <c r="ET105" s="241"/>
      <c r="EU105" s="242"/>
      <c r="EV105" s="244"/>
      <c r="EW105" s="245"/>
      <c r="EX105" s="246"/>
      <c r="EY105" s="24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24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246"/>
      <c r="GE105" s="212"/>
      <c r="GF105" s="212"/>
      <c r="GG105" s="212"/>
      <c r="GH105" s="212"/>
      <c r="GI105" s="212"/>
      <c r="GJ105" s="212"/>
      <c r="GK105" s="212"/>
      <c r="GL105" s="212"/>
      <c r="GM105" s="212"/>
      <c r="GN105" s="212"/>
      <c r="GO105" s="212"/>
      <c r="GP105" s="212"/>
      <c r="GQ105" s="212"/>
    </row>
    <row r="106" spans="1:201" s="230" customFormat="1" ht="18" customHeight="1" x14ac:dyDescent="0.15">
      <c r="I106" s="1156"/>
      <c r="J106" s="1156"/>
      <c r="K106" s="1156"/>
      <c r="L106" s="1156"/>
      <c r="M106" s="96"/>
      <c r="N106" s="95"/>
      <c r="O106" s="95"/>
      <c r="P106" s="30"/>
      <c r="Q106" s="34"/>
      <c r="R106" s="34"/>
      <c r="S106" s="239"/>
      <c r="T106" s="239"/>
      <c r="U106" s="95"/>
      <c r="V106" s="95"/>
      <c r="W106" s="30"/>
      <c r="X106" s="34"/>
      <c r="Y106" s="34"/>
      <c r="Z106" s="34"/>
      <c r="AA106" s="212"/>
      <c r="AB106" s="213"/>
      <c r="AC106" s="213"/>
      <c r="AD106" s="212"/>
      <c r="AE106" s="212"/>
      <c r="AF106" s="212"/>
      <c r="AG106" s="212"/>
      <c r="AH106" s="212"/>
      <c r="AI106" s="212"/>
      <c r="AJ106" s="213"/>
      <c r="AK106" s="212"/>
      <c r="AL106" s="212"/>
      <c r="AM106" s="212"/>
      <c r="AN106" s="212"/>
      <c r="AO106" s="212"/>
      <c r="AP106" s="212"/>
      <c r="AQ106" s="213"/>
      <c r="AR106" s="212"/>
      <c r="AS106" s="212"/>
      <c r="AT106" s="213"/>
      <c r="AU106" s="212"/>
      <c r="AV106" s="212"/>
      <c r="AW106" s="212"/>
      <c r="AX106" s="212"/>
      <c r="AY106" s="213"/>
      <c r="AZ106" s="213"/>
      <c r="BA106" s="212"/>
      <c r="BB106" s="212"/>
      <c r="BC106" s="213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3"/>
      <c r="BZ106" s="213"/>
      <c r="CA106" s="213"/>
      <c r="CB106" s="213"/>
      <c r="CC106" s="213"/>
      <c r="CD106" s="212"/>
      <c r="CE106" s="212"/>
      <c r="CF106" s="213"/>
      <c r="CG106" s="212"/>
      <c r="CH106" s="212"/>
      <c r="CI106" s="213"/>
      <c r="CJ106" s="212"/>
      <c r="CK106" s="212"/>
      <c r="CL106" s="213"/>
      <c r="CM106" s="212"/>
      <c r="CN106" s="212"/>
      <c r="CO106" s="212"/>
      <c r="CP106" s="212"/>
      <c r="CQ106" s="212"/>
      <c r="CR106" s="213"/>
      <c r="CS106" s="213"/>
      <c r="CT106" s="213"/>
      <c r="CU106" s="24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24"/>
      <c r="DS106" s="95"/>
      <c r="DT106" s="24"/>
      <c r="DU106" s="24"/>
      <c r="DV106" s="95"/>
      <c r="DW106" s="95"/>
      <c r="DX106" s="95"/>
      <c r="DY106" s="95"/>
      <c r="DZ106" s="95"/>
      <c r="EA106" s="95"/>
      <c r="EB106" s="95"/>
      <c r="EC106" s="24"/>
      <c r="ED106" s="95"/>
      <c r="EE106" s="24"/>
      <c r="EF106" s="24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24"/>
      <c r="ES106" s="240"/>
      <c r="ET106" s="241"/>
      <c r="EU106" s="242"/>
      <c r="EV106" s="28"/>
      <c r="EW106" s="29"/>
      <c r="EX106" s="23"/>
      <c r="EY106" s="24"/>
      <c r="EZ106" s="95"/>
      <c r="FA106" s="95"/>
      <c r="FB106" s="95"/>
      <c r="FC106" s="95"/>
      <c r="FD106" s="24"/>
      <c r="FE106" s="95"/>
      <c r="FF106" s="95"/>
      <c r="FG106" s="95"/>
      <c r="FH106" s="95"/>
      <c r="FI106" s="95"/>
      <c r="FJ106" s="95"/>
      <c r="FK106" s="24"/>
      <c r="FL106" s="95"/>
      <c r="FM106" s="95"/>
      <c r="FN106" s="95"/>
      <c r="FO106" s="95"/>
      <c r="FP106" s="95"/>
      <c r="FQ106" s="95"/>
      <c r="FR106" s="24"/>
      <c r="FS106" s="24"/>
      <c r="FT106" s="95"/>
      <c r="FU106" s="95"/>
      <c r="FV106" s="95"/>
      <c r="FW106" s="95"/>
      <c r="FX106" s="95"/>
      <c r="FY106" s="95"/>
      <c r="FZ106" s="95"/>
      <c r="GA106" s="24"/>
      <c r="GB106" s="95"/>
      <c r="GC106" s="24"/>
      <c r="GD106" s="23"/>
      <c r="GE106" s="213"/>
      <c r="GF106" s="213"/>
      <c r="GG106" s="213"/>
      <c r="GH106" s="213"/>
      <c r="GI106" s="212"/>
      <c r="GJ106" s="212"/>
      <c r="GK106" s="213"/>
      <c r="GL106" s="212"/>
      <c r="GM106" s="212"/>
      <c r="GN106" s="213"/>
      <c r="GO106" s="212"/>
      <c r="GP106" s="212"/>
      <c r="GQ106" s="213"/>
    </row>
    <row r="107" spans="1:201" s="230" customFormat="1" ht="18" customHeight="1" x14ac:dyDescent="0.15">
      <c r="I107" s="975"/>
      <c r="J107" s="975"/>
      <c r="K107" s="975"/>
      <c r="L107" s="975"/>
      <c r="M107" s="96"/>
      <c r="N107" s="95"/>
      <c r="O107" s="95"/>
      <c r="P107" s="30"/>
      <c r="Q107" s="34"/>
      <c r="R107" s="34"/>
      <c r="S107" s="243"/>
      <c r="T107" s="243"/>
      <c r="U107" s="95"/>
      <c r="V107" s="95"/>
      <c r="W107" s="30"/>
      <c r="X107" s="34"/>
      <c r="Y107" s="34"/>
      <c r="Z107" s="34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3"/>
      <c r="AS107" s="212"/>
      <c r="AT107" s="212"/>
      <c r="AU107" s="213"/>
      <c r="AV107" s="212"/>
      <c r="AW107" s="212"/>
      <c r="AX107" s="212"/>
      <c r="AY107" s="212"/>
      <c r="AZ107" s="213"/>
      <c r="BA107" s="213"/>
      <c r="BB107" s="212"/>
      <c r="BC107" s="212"/>
      <c r="BD107" s="213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2"/>
      <c r="BZ107" s="213"/>
      <c r="CA107" s="212"/>
      <c r="CB107" s="212"/>
      <c r="CC107" s="213"/>
      <c r="CD107" s="213"/>
      <c r="CE107" s="213"/>
      <c r="CF107" s="212"/>
      <c r="CG107" s="213"/>
      <c r="CH107" s="212"/>
      <c r="CI107" s="212"/>
      <c r="CJ107" s="213"/>
      <c r="CK107" s="212"/>
      <c r="CL107" s="212"/>
      <c r="CM107" s="213"/>
      <c r="CN107" s="212"/>
      <c r="CO107" s="212"/>
      <c r="CP107" s="212"/>
      <c r="CQ107" s="212"/>
      <c r="CR107" s="212"/>
      <c r="CS107" s="212"/>
      <c r="CT107" s="212"/>
      <c r="CU107" s="24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24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24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240"/>
      <c r="ET107" s="241"/>
      <c r="EU107" s="242"/>
      <c r="EV107" s="244"/>
      <c r="EW107" s="245"/>
      <c r="EX107" s="246"/>
      <c r="EY107" s="24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L107" s="95"/>
      <c r="FM107" s="95"/>
      <c r="FN107" s="95"/>
      <c r="FO107" s="95"/>
      <c r="FP107" s="95"/>
      <c r="FQ107" s="95"/>
      <c r="FR107" s="95"/>
      <c r="FS107" s="24"/>
      <c r="FT107" s="95"/>
      <c r="FU107" s="95"/>
      <c r="FV107" s="95"/>
      <c r="FW107" s="95"/>
      <c r="FX107" s="95"/>
      <c r="FY107" s="95"/>
      <c r="FZ107" s="95"/>
      <c r="GA107" s="95"/>
      <c r="GB107" s="95"/>
      <c r="GC107" s="95"/>
      <c r="GD107" s="246"/>
      <c r="GE107" s="213"/>
      <c r="GF107" s="212"/>
      <c r="GG107" s="212"/>
      <c r="GH107" s="213"/>
      <c r="GI107" s="213"/>
      <c r="GJ107" s="213"/>
      <c r="GK107" s="212"/>
      <c r="GL107" s="213"/>
      <c r="GM107" s="212"/>
      <c r="GN107" s="212"/>
      <c r="GO107" s="213"/>
      <c r="GP107" s="212"/>
      <c r="GQ107" s="212"/>
    </row>
    <row r="108" spans="1:201" s="230" customFormat="1" ht="18" customHeight="1" x14ac:dyDescent="0.15">
      <c r="I108" s="975"/>
      <c r="J108" s="975"/>
      <c r="K108" s="975"/>
      <c r="L108" s="975"/>
      <c r="M108" s="96"/>
      <c r="N108" s="95"/>
      <c r="O108" s="95"/>
      <c r="P108" s="30"/>
      <c r="Q108" s="211"/>
      <c r="R108" s="211"/>
      <c r="S108" s="243"/>
      <c r="T108" s="243"/>
      <c r="U108" s="95"/>
      <c r="V108" s="95"/>
      <c r="W108" s="30"/>
      <c r="X108" s="211"/>
      <c r="Y108" s="211"/>
      <c r="Z108" s="211"/>
      <c r="AA108" s="213"/>
      <c r="AB108" s="213"/>
      <c r="AC108" s="213"/>
      <c r="AD108" s="213"/>
      <c r="AE108" s="213"/>
      <c r="AF108" s="213"/>
      <c r="AG108" s="212"/>
      <c r="AH108" s="212"/>
      <c r="AI108" s="212"/>
      <c r="AJ108" s="212"/>
      <c r="AK108" s="213"/>
      <c r="AL108" s="212"/>
      <c r="AM108" s="212"/>
      <c r="AN108" s="212"/>
      <c r="AO108" s="212"/>
      <c r="AP108" s="212"/>
      <c r="AQ108" s="212"/>
      <c r="AR108" s="213"/>
      <c r="AS108" s="212"/>
      <c r="AT108" s="212"/>
      <c r="AU108" s="213"/>
      <c r="AV108" s="212"/>
      <c r="AW108" s="212"/>
      <c r="AX108" s="212"/>
      <c r="AY108" s="212"/>
      <c r="AZ108" s="213"/>
      <c r="BA108" s="213"/>
      <c r="BB108" s="212"/>
      <c r="BC108" s="212"/>
      <c r="BD108" s="213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  <c r="BY108" s="212"/>
      <c r="BZ108" s="213"/>
      <c r="CA108" s="212"/>
      <c r="CB108" s="212"/>
      <c r="CC108" s="213"/>
      <c r="CD108" s="213"/>
      <c r="CE108" s="213"/>
      <c r="CF108" s="212"/>
      <c r="CG108" s="213"/>
      <c r="CH108" s="212"/>
      <c r="CI108" s="212"/>
      <c r="CJ108" s="213"/>
      <c r="CK108" s="212"/>
      <c r="CL108" s="212"/>
      <c r="CM108" s="213"/>
      <c r="CN108" s="212"/>
      <c r="CO108" s="212"/>
      <c r="CP108" s="212"/>
      <c r="CQ108" s="212"/>
      <c r="CR108" s="212"/>
      <c r="CS108" s="212"/>
      <c r="CT108" s="212"/>
      <c r="CU108" s="24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24"/>
      <c r="DS108" s="95"/>
      <c r="DT108" s="24"/>
      <c r="DU108" s="24"/>
      <c r="DV108" s="95"/>
      <c r="DW108" s="95"/>
      <c r="DX108" s="95"/>
      <c r="DY108" s="95"/>
      <c r="DZ108" s="95"/>
      <c r="EA108" s="95"/>
      <c r="EB108" s="95"/>
      <c r="EC108" s="24"/>
      <c r="ED108" s="95"/>
      <c r="EE108" s="24"/>
      <c r="EF108" s="24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24"/>
      <c r="ES108" s="240"/>
      <c r="ET108" s="241"/>
      <c r="EU108" s="242"/>
      <c r="EV108" s="244"/>
      <c r="EW108" s="245"/>
      <c r="EX108" s="246"/>
      <c r="EY108" s="24"/>
      <c r="EZ108" s="95"/>
      <c r="FA108" s="95"/>
      <c r="FB108" s="95"/>
      <c r="FC108" s="95"/>
      <c r="FD108" s="24"/>
      <c r="FE108" s="95"/>
      <c r="FF108" s="95"/>
      <c r="FG108" s="95"/>
      <c r="FH108" s="95"/>
      <c r="FI108" s="95"/>
      <c r="FJ108" s="95"/>
      <c r="FK108" s="24"/>
      <c r="FL108" s="95"/>
      <c r="FM108" s="95"/>
      <c r="FN108" s="95"/>
      <c r="FO108" s="95"/>
      <c r="FP108" s="95"/>
      <c r="FQ108" s="95"/>
      <c r="FR108" s="24"/>
      <c r="FS108" s="24"/>
      <c r="FT108" s="95"/>
      <c r="FU108" s="95"/>
      <c r="FV108" s="95"/>
      <c r="FW108" s="95"/>
      <c r="FX108" s="95"/>
      <c r="FY108" s="95"/>
      <c r="FZ108" s="95"/>
      <c r="GA108" s="24"/>
      <c r="GB108" s="95"/>
      <c r="GC108" s="24"/>
      <c r="GD108" s="246"/>
      <c r="GE108" s="213"/>
      <c r="GF108" s="212"/>
      <c r="GG108" s="212"/>
      <c r="GH108" s="213"/>
      <c r="GI108" s="213"/>
      <c r="GJ108" s="213"/>
      <c r="GK108" s="212"/>
      <c r="GL108" s="213"/>
      <c r="GM108" s="212"/>
      <c r="GN108" s="212"/>
      <c r="GO108" s="213"/>
      <c r="GP108" s="212"/>
      <c r="GQ108" s="212"/>
    </row>
    <row r="109" spans="1:201" s="230" customFormat="1" ht="18" customHeight="1" x14ac:dyDescent="0.15">
      <c r="I109" s="247"/>
      <c r="J109" s="247"/>
      <c r="K109" s="247"/>
      <c r="L109" s="247"/>
      <c r="M109" s="26"/>
      <c r="N109" s="24"/>
      <c r="O109" s="24"/>
      <c r="P109" s="249"/>
      <c r="Q109" s="34"/>
      <c r="R109" s="34"/>
      <c r="S109" s="248"/>
      <c r="T109" s="248"/>
      <c r="U109" s="24"/>
      <c r="V109" s="24"/>
      <c r="W109" s="249"/>
      <c r="X109" s="34"/>
      <c r="Y109" s="34"/>
      <c r="Z109" s="34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U109" s="24"/>
      <c r="CV109" s="24"/>
      <c r="CW109" s="24"/>
      <c r="CX109" s="24"/>
      <c r="CY109" s="24"/>
      <c r="CZ109" s="24"/>
      <c r="DA109" s="24"/>
      <c r="DB109" s="24"/>
      <c r="DC109" s="24"/>
      <c r="DD109" s="30"/>
      <c r="DE109" s="30"/>
      <c r="DF109" s="30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0"/>
      <c r="ET109" s="241"/>
      <c r="EU109" s="250"/>
      <c r="EV109" s="28"/>
      <c r="EW109" s="29"/>
      <c r="EX109" s="23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3"/>
      <c r="GE109" s="212"/>
      <c r="GF109" s="212"/>
      <c r="GG109" s="212"/>
      <c r="GH109" s="212"/>
      <c r="GI109" s="212"/>
      <c r="GJ109" s="212"/>
      <c r="GK109" s="212"/>
      <c r="GL109" s="212"/>
      <c r="GM109" s="212"/>
      <c r="GN109" s="212"/>
      <c r="GO109" s="212"/>
      <c r="GP109" s="212"/>
      <c r="GQ109" s="212"/>
    </row>
    <row r="110" spans="1:201" s="230" customFormat="1" ht="18" customHeight="1" x14ac:dyDescent="0.15">
      <c r="I110" s="1111"/>
      <c r="J110" s="1111"/>
      <c r="K110" s="1111"/>
      <c r="L110" s="1111"/>
      <c r="M110" s="26"/>
      <c r="N110" s="24"/>
      <c r="O110" s="24"/>
      <c r="P110" s="249"/>
      <c r="Q110" s="34"/>
      <c r="R110" s="34"/>
      <c r="S110" s="248"/>
      <c r="T110" s="248"/>
      <c r="U110" s="24"/>
      <c r="V110" s="24"/>
      <c r="W110" s="249"/>
      <c r="X110" s="34"/>
      <c r="Y110" s="34"/>
      <c r="Z110" s="34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2"/>
      <c r="CQ110" s="212"/>
      <c r="CR110" s="212"/>
      <c r="CS110" s="212"/>
      <c r="CT110" s="212"/>
      <c r="CU110" s="24"/>
      <c r="CV110" s="24"/>
      <c r="CW110" s="24"/>
      <c r="CX110" s="24"/>
      <c r="CY110" s="24"/>
      <c r="CZ110" s="24"/>
      <c r="DA110" s="24"/>
      <c r="DB110" s="24"/>
      <c r="DC110" s="24"/>
      <c r="DD110" s="30"/>
      <c r="DE110" s="30"/>
      <c r="DF110" s="30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0"/>
      <c r="ET110" s="241"/>
      <c r="EU110" s="250"/>
      <c r="EV110" s="28"/>
      <c r="EW110" s="29"/>
      <c r="EX110" s="23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3"/>
      <c r="GE110" s="212"/>
      <c r="GF110" s="212"/>
      <c r="GG110" s="212"/>
      <c r="GH110" s="212"/>
      <c r="GI110" s="212"/>
      <c r="GJ110" s="212"/>
      <c r="GK110" s="212"/>
      <c r="GL110" s="212"/>
      <c r="GM110" s="212"/>
      <c r="GN110" s="212"/>
      <c r="GO110" s="212"/>
      <c r="GP110" s="212"/>
      <c r="GQ110" s="212"/>
    </row>
    <row r="111" spans="1:201" s="230" customFormat="1" ht="19" customHeight="1" x14ac:dyDescent="0.15">
      <c r="I111" s="968"/>
      <c r="J111" s="968"/>
      <c r="K111" s="968"/>
      <c r="L111" s="968"/>
      <c r="M111" s="96"/>
      <c r="N111" s="95"/>
      <c r="O111" s="95"/>
      <c r="P111" s="30"/>
      <c r="Q111" s="211"/>
      <c r="R111" s="211"/>
      <c r="S111" s="251"/>
      <c r="T111" s="251"/>
      <c r="U111" s="95"/>
      <c r="V111" s="95"/>
      <c r="W111" s="30"/>
      <c r="X111" s="211"/>
      <c r="Y111" s="211"/>
      <c r="Z111" s="211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2"/>
      <c r="CT111" s="212"/>
      <c r="CU111" s="24"/>
      <c r="CV111" s="95"/>
      <c r="CW111" s="95"/>
      <c r="CX111" s="95"/>
      <c r="CY111" s="95"/>
      <c r="CZ111" s="95"/>
      <c r="DA111" s="95"/>
      <c r="DB111" s="95"/>
      <c r="DC111" s="95"/>
      <c r="DD111" s="79"/>
      <c r="DE111" s="79"/>
      <c r="DF111" s="79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24"/>
      <c r="DS111" s="95"/>
      <c r="DT111" s="24"/>
      <c r="DU111" s="24"/>
      <c r="DV111" s="95"/>
      <c r="DW111" s="95"/>
      <c r="DX111" s="95"/>
      <c r="DY111" s="95"/>
      <c r="DZ111" s="95"/>
      <c r="EA111" s="95"/>
      <c r="EB111" s="95"/>
      <c r="EC111" s="24"/>
      <c r="ED111" s="95"/>
      <c r="EE111" s="24"/>
      <c r="EF111" s="24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24"/>
      <c r="ES111" s="240"/>
      <c r="ET111" s="241"/>
      <c r="EU111" s="242"/>
      <c r="EV111" s="244"/>
      <c r="EW111" s="245"/>
      <c r="EX111" s="246"/>
      <c r="EY111" s="24"/>
      <c r="EZ111" s="95"/>
      <c r="FA111" s="95"/>
      <c r="FB111" s="95"/>
      <c r="FC111" s="95"/>
      <c r="FD111" s="24"/>
      <c r="FE111" s="95"/>
      <c r="FF111" s="95"/>
      <c r="FG111" s="95"/>
      <c r="FH111" s="95"/>
      <c r="FI111" s="95"/>
      <c r="FJ111" s="95"/>
      <c r="FK111" s="24"/>
      <c r="FL111" s="95"/>
      <c r="FM111" s="95"/>
      <c r="FN111" s="95"/>
      <c r="FO111" s="95"/>
      <c r="FP111" s="95"/>
      <c r="FQ111" s="95"/>
      <c r="FR111" s="24"/>
      <c r="FS111" s="24"/>
      <c r="FT111" s="95"/>
      <c r="FU111" s="95"/>
      <c r="FV111" s="95"/>
      <c r="FW111" s="95"/>
      <c r="FX111" s="95"/>
      <c r="FY111" s="95"/>
      <c r="FZ111" s="95"/>
      <c r="GA111" s="24"/>
      <c r="GB111" s="95"/>
      <c r="GC111" s="24"/>
      <c r="GD111" s="246"/>
      <c r="GE111" s="212"/>
      <c r="GF111" s="212"/>
      <c r="GG111" s="212"/>
      <c r="GH111" s="212"/>
      <c r="GI111" s="212"/>
      <c r="GJ111" s="212"/>
      <c r="GK111" s="212"/>
      <c r="GL111" s="212"/>
      <c r="GM111" s="212"/>
      <c r="GN111" s="212"/>
      <c r="GO111" s="212"/>
      <c r="GP111" s="212"/>
      <c r="GQ111" s="212"/>
    </row>
    <row r="112" spans="1:201" s="234" customFormat="1" ht="18" customHeight="1" x14ac:dyDescent="0.2">
      <c r="A112" s="231"/>
      <c r="B112" s="27"/>
      <c r="C112" s="27"/>
      <c r="D112" s="232"/>
      <c r="E112" s="233"/>
      <c r="F112" s="35"/>
      <c r="G112" s="36"/>
      <c r="H112" s="36"/>
      <c r="I112" s="975"/>
      <c r="J112" s="975"/>
      <c r="K112" s="975"/>
      <c r="L112" s="975"/>
      <c r="M112" s="96"/>
      <c r="N112" s="95"/>
      <c r="O112" s="95"/>
      <c r="P112" s="30"/>
      <c r="Q112" s="211"/>
      <c r="R112" s="211"/>
      <c r="S112" s="243"/>
      <c r="T112" s="243"/>
      <c r="U112" s="95"/>
      <c r="V112" s="95"/>
      <c r="W112" s="30"/>
      <c r="X112" s="211"/>
      <c r="Y112" s="211"/>
      <c r="Z112" s="34"/>
      <c r="AA112" s="213"/>
      <c r="AB112" s="213"/>
      <c r="AC112" s="213"/>
      <c r="AD112" s="213"/>
      <c r="AE112" s="213"/>
      <c r="AF112" s="212"/>
      <c r="AG112" s="212"/>
      <c r="AH112" s="212"/>
      <c r="AI112" s="212"/>
      <c r="AJ112" s="213"/>
      <c r="AK112" s="212"/>
      <c r="AL112" s="212"/>
      <c r="AM112" s="212"/>
      <c r="AN112" s="212"/>
      <c r="AO112" s="212"/>
      <c r="AP112" s="212"/>
      <c r="AQ112" s="213"/>
      <c r="AR112" s="212"/>
      <c r="AS112" s="212"/>
      <c r="AT112" s="213"/>
      <c r="AU112" s="212"/>
      <c r="AV112" s="212"/>
      <c r="AW112" s="212"/>
      <c r="AX112" s="212"/>
      <c r="AY112" s="213"/>
      <c r="AZ112" s="213"/>
      <c r="BA112" s="212"/>
      <c r="BB112" s="212"/>
      <c r="BC112" s="213"/>
      <c r="BD112" s="212"/>
      <c r="BE112" s="212"/>
      <c r="BF112" s="212"/>
      <c r="BG112" s="212"/>
      <c r="BH112" s="212"/>
      <c r="BI112" s="212"/>
      <c r="BJ112" s="212"/>
      <c r="BK112" s="212"/>
      <c r="BL112" s="212"/>
      <c r="BM112" s="212"/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3"/>
      <c r="BZ112" s="213"/>
      <c r="CA112" s="213"/>
      <c r="CB112" s="213"/>
      <c r="CC112" s="213"/>
      <c r="CD112" s="212"/>
      <c r="CE112" s="212"/>
      <c r="CF112" s="213"/>
      <c r="CG112" s="212"/>
      <c r="CH112" s="212"/>
      <c r="CI112" s="213"/>
      <c r="CJ112" s="212"/>
      <c r="CK112" s="212"/>
      <c r="CL112" s="213"/>
      <c r="CM112" s="212"/>
      <c r="CN112" s="212"/>
      <c r="CO112" s="212"/>
      <c r="CP112" s="212"/>
      <c r="CQ112" s="212"/>
      <c r="CR112" s="213"/>
      <c r="CS112" s="213"/>
      <c r="CT112" s="213"/>
      <c r="CU112" s="24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24"/>
      <c r="DS112" s="95"/>
      <c r="DT112" s="24"/>
      <c r="DU112" s="24"/>
      <c r="DV112" s="95"/>
      <c r="DW112" s="95"/>
      <c r="DX112" s="95"/>
      <c r="DY112" s="95"/>
      <c r="DZ112" s="95"/>
      <c r="EA112" s="95"/>
      <c r="EB112" s="95"/>
      <c r="EC112" s="24"/>
      <c r="ED112" s="95"/>
      <c r="EE112" s="24"/>
      <c r="EF112" s="24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24"/>
      <c r="ES112" s="240"/>
      <c r="ET112" s="241"/>
      <c r="EU112" s="242"/>
      <c r="EV112" s="28"/>
      <c r="EW112" s="29"/>
      <c r="EX112" s="23"/>
      <c r="EY112" s="24"/>
      <c r="EZ112" s="95"/>
      <c r="FA112" s="95"/>
      <c r="FB112" s="95"/>
      <c r="FC112" s="95"/>
      <c r="FD112" s="24"/>
      <c r="FE112" s="95"/>
      <c r="FF112" s="95"/>
      <c r="FG112" s="95"/>
      <c r="FH112" s="95"/>
      <c r="FI112" s="95"/>
      <c r="FJ112" s="95"/>
      <c r="FK112" s="24"/>
      <c r="FL112" s="95"/>
      <c r="FM112" s="95"/>
      <c r="FN112" s="95"/>
      <c r="FO112" s="95"/>
      <c r="FP112" s="95"/>
      <c r="FQ112" s="95"/>
      <c r="FR112" s="24"/>
      <c r="FS112" s="24"/>
      <c r="FT112" s="95"/>
      <c r="FU112" s="95"/>
      <c r="FV112" s="95"/>
      <c r="FW112" s="95"/>
      <c r="FX112" s="95"/>
      <c r="FY112" s="95"/>
      <c r="FZ112" s="95"/>
      <c r="GA112" s="24"/>
      <c r="GB112" s="95"/>
      <c r="GC112" s="24"/>
      <c r="GD112" s="23"/>
      <c r="GE112" s="213"/>
      <c r="GF112" s="213"/>
      <c r="GG112" s="213"/>
      <c r="GH112" s="213"/>
      <c r="GI112" s="212"/>
      <c r="GJ112" s="212"/>
      <c r="GK112" s="213"/>
      <c r="GL112" s="212"/>
      <c r="GM112" s="212"/>
      <c r="GN112" s="213"/>
      <c r="GO112" s="212"/>
      <c r="GP112" s="212"/>
      <c r="GQ112" s="213"/>
      <c r="GR112" s="35"/>
      <c r="GS112" s="36"/>
    </row>
    <row r="113" spans="9:199" s="230" customFormat="1" ht="18" customHeight="1" x14ac:dyDescent="0.2">
      <c r="I113" s="975"/>
      <c r="J113" s="975"/>
      <c r="K113" s="975"/>
      <c r="L113" s="975"/>
      <c r="M113" s="254"/>
      <c r="N113" s="95"/>
      <c r="O113" s="95"/>
      <c r="P113" s="30"/>
      <c r="Q113" s="211"/>
      <c r="R113" s="211"/>
      <c r="S113" s="224"/>
      <c r="T113" s="224"/>
      <c r="U113" s="95"/>
      <c r="V113" s="95"/>
      <c r="W113" s="30"/>
      <c r="X113" s="211"/>
      <c r="Y113" s="211"/>
      <c r="Z113" s="211"/>
      <c r="AA113" s="212"/>
      <c r="AB113" s="213"/>
      <c r="AC113" s="213"/>
      <c r="AD113" s="212"/>
      <c r="AE113" s="212"/>
      <c r="AF113" s="212"/>
      <c r="AG113" s="212"/>
      <c r="AH113" s="212"/>
      <c r="AI113" s="212"/>
      <c r="AJ113" s="213"/>
      <c r="AK113" s="212"/>
      <c r="AL113" s="212"/>
      <c r="AM113" s="212"/>
      <c r="AN113" s="212"/>
      <c r="AO113" s="212"/>
      <c r="AP113" s="212"/>
      <c r="AQ113" s="213"/>
      <c r="AR113" s="212"/>
      <c r="AS113" s="212"/>
      <c r="AT113" s="213"/>
      <c r="AU113" s="212"/>
      <c r="AV113" s="212"/>
      <c r="AW113" s="212"/>
      <c r="AX113" s="212"/>
      <c r="AY113" s="213"/>
      <c r="AZ113" s="213"/>
      <c r="BA113" s="212"/>
      <c r="BB113" s="212"/>
      <c r="BC113" s="213"/>
      <c r="BD113" s="212"/>
      <c r="BE113" s="212"/>
      <c r="BF113" s="212"/>
      <c r="BG113" s="212"/>
      <c r="BH113" s="212"/>
      <c r="BI113" s="212"/>
      <c r="BJ113" s="212"/>
      <c r="BK113" s="212"/>
      <c r="BL113" s="212"/>
      <c r="BM113" s="212"/>
      <c r="BN113" s="212"/>
      <c r="BO113" s="212"/>
      <c r="BP113" s="212"/>
      <c r="BQ113" s="212"/>
      <c r="BR113" s="212"/>
      <c r="BS113" s="212"/>
      <c r="BT113" s="212"/>
      <c r="BU113" s="212"/>
      <c r="BV113" s="212"/>
      <c r="BW113" s="212"/>
      <c r="BX113" s="212"/>
      <c r="BY113" s="213"/>
      <c r="BZ113" s="213"/>
      <c r="CA113" s="213"/>
      <c r="CB113" s="213"/>
      <c r="CC113" s="213"/>
      <c r="CD113" s="212"/>
      <c r="CE113" s="212"/>
      <c r="CF113" s="213"/>
      <c r="CG113" s="212"/>
      <c r="CH113" s="212"/>
      <c r="CI113" s="213"/>
      <c r="CJ113" s="212"/>
      <c r="CK113" s="212"/>
      <c r="CL113" s="213"/>
      <c r="CM113" s="212"/>
      <c r="CN113" s="212"/>
      <c r="CO113" s="212"/>
      <c r="CP113" s="212"/>
      <c r="CQ113" s="212"/>
      <c r="CR113" s="213"/>
      <c r="CS113" s="213"/>
      <c r="CT113" s="213"/>
      <c r="CU113" s="24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24"/>
      <c r="DS113" s="95"/>
      <c r="DT113" s="24"/>
      <c r="DU113" s="24"/>
      <c r="DV113" s="95"/>
      <c r="DW113" s="95"/>
      <c r="DX113" s="95"/>
      <c r="DY113" s="95"/>
      <c r="DZ113" s="95"/>
      <c r="EA113" s="95"/>
      <c r="EB113" s="95"/>
      <c r="EC113" s="24"/>
      <c r="ED113" s="95"/>
      <c r="EE113" s="24"/>
      <c r="EF113" s="24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24"/>
      <c r="ES113" s="240"/>
      <c r="ET113" s="241"/>
      <c r="EU113" s="242"/>
      <c r="EV113" s="28"/>
      <c r="EW113" s="29"/>
      <c r="EX113" s="23"/>
      <c r="EY113" s="24"/>
      <c r="EZ113" s="95"/>
      <c r="FA113" s="95"/>
      <c r="FB113" s="95"/>
      <c r="FC113" s="95"/>
      <c r="FD113" s="24"/>
      <c r="FE113" s="95"/>
      <c r="FF113" s="95"/>
      <c r="FG113" s="95"/>
      <c r="FH113" s="95"/>
      <c r="FI113" s="95"/>
      <c r="FJ113" s="95"/>
      <c r="FK113" s="24"/>
      <c r="FL113" s="95"/>
      <c r="FM113" s="95"/>
      <c r="FN113" s="95"/>
      <c r="FO113" s="95"/>
      <c r="FP113" s="95"/>
      <c r="FQ113" s="95"/>
      <c r="FR113" s="24"/>
      <c r="FS113" s="24"/>
      <c r="FT113" s="95"/>
      <c r="FU113" s="95"/>
      <c r="FV113" s="95"/>
      <c r="FW113" s="95"/>
      <c r="FX113" s="95"/>
      <c r="FY113" s="95"/>
      <c r="FZ113" s="95"/>
      <c r="GA113" s="24"/>
      <c r="GB113" s="95"/>
      <c r="GC113" s="24"/>
      <c r="GD113" s="23"/>
      <c r="GE113" s="213"/>
      <c r="GF113" s="213"/>
      <c r="GG113" s="213"/>
      <c r="GH113" s="213"/>
      <c r="GI113" s="212"/>
      <c r="GJ113" s="212"/>
      <c r="GK113" s="213"/>
      <c r="GL113" s="212"/>
      <c r="GM113" s="212"/>
      <c r="GN113" s="213"/>
      <c r="GO113" s="212"/>
      <c r="GP113" s="212"/>
      <c r="GQ113" s="213"/>
    </row>
    <row r="114" spans="9:199" s="230" customFormat="1" ht="18" customHeight="1" x14ac:dyDescent="0.15">
      <c r="I114" s="975"/>
      <c r="J114" s="975"/>
      <c r="K114" s="975"/>
      <c r="L114" s="975"/>
      <c r="M114" s="96"/>
      <c r="N114" s="95"/>
      <c r="O114" s="95"/>
      <c r="P114" s="30"/>
      <c r="Q114" s="211"/>
      <c r="R114" s="211"/>
      <c r="S114" s="243"/>
      <c r="T114" s="243"/>
      <c r="U114" s="95"/>
      <c r="V114" s="95"/>
      <c r="W114" s="30"/>
      <c r="X114" s="211"/>
      <c r="Y114" s="211"/>
      <c r="Z114" s="34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3"/>
      <c r="AK114" s="212"/>
      <c r="AL114" s="212"/>
      <c r="AM114" s="212"/>
      <c r="AN114" s="212"/>
      <c r="AO114" s="212"/>
      <c r="AP114" s="212"/>
      <c r="AQ114" s="213"/>
      <c r="AR114" s="212"/>
      <c r="AS114" s="212"/>
      <c r="AT114" s="213"/>
      <c r="AU114" s="212"/>
      <c r="AV114" s="212"/>
      <c r="AW114" s="212"/>
      <c r="AX114" s="212"/>
      <c r="AY114" s="213"/>
      <c r="AZ114" s="213"/>
      <c r="BA114" s="212"/>
      <c r="BB114" s="212"/>
      <c r="BC114" s="213"/>
      <c r="BD114" s="212"/>
      <c r="BE114" s="212"/>
      <c r="BF114" s="212"/>
      <c r="BG114" s="212"/>
      <c r="BH114" s="212"/>
      <c r="BI114" s="212"/>
      <c r="BJ114" s="212"/>
      <c r="BK114" s="212"/>
      <c r="BL114" s="212"/>
      <c r="BM114" s="212"/>
      <c r="BN114" s="212"/>
      <c r="BO114" s="212"/>
      <c r="BP114" s="212"/>
      <c r="BQ114" s="212"/>
      <c r="BR114" s="212"/>
      <c r="BS114" s="212"/>
      <c r="BT114" s="212"/>
      <c r="BU114" s="212"/>
      <c r="BV114" s="212"/>
      <c r="BW114" s="212"/>
      <c r="BX114" s="212"/>
      <c r="BY114" s="213"/>
      <c r="BZ114" s="213"/>
      <c r="CA114" s="213"/>
      <c r="CB114" s="213"/>
      <c r="CC114" s="213"/>
      <c r="CD114" s="212"/>
      <c r="CE114" s="212"/>
      <c r="CF114" s="213"/>
      <c r="CG114" s="212"/>
      <c r="CH114" s="212"/>
      <c r="CI114" s="213"/>
      <c r="CJ114" s="212"/>
      <c r="CK114" s="212"/>
      <c r="CL114" s="213"/>
      <c r="CM114" s="212"/>
      <c r="CN114" s="212"/>
      <c r="CO114" s="212"/>
      <c r="CP114" s="212"/>
      <c r="CQ114" s="212"/>
      <c r="CR114" s="213"/>
      <c r="CS114" s="213"/>
      <c r="CT114" s="213"/>
      <c r="CU114" s="24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24"/>
      <c r="DS114" s="95"/>
      <c r="DT114" s="24"/>
      <c r="DU114" s="24"/>
      <c r="DV114" s="95"/>
      <c r="DW114" s="95"/>
      <c r="DX114" s="95"/>
      <c r="DY114" s="95"/>
      <c r="DZ114" s="95"/>
      <c r="EA114" s="95"/>
      <c r="EB114" s="95"/>
      <c r="EC114" s="24"/>
      <c r="ED114" s="95"/>
      <c r="EE114" s="24"/>
      <c r="EF114" s="24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24"/>
      <c r="ES114" s="240"/>
      <c r="ET114" s="241"/>
      <c r="EU114" s="242"/>
      <c r="EV114" s="244"/>
      <c r="EW114" s="245"/>
      <c r="EX114" s="246"/>
      <c r="EY114" s="24"/>
      <c r="EZ114" s="95"/>
      <c r="FA114" s="95"/>
      <c r="FB114" s="95"/>
      <c r="FC114" s="95"/>
      <c r="FD114" s="24"/>
      <c r="FE114" s="95"/>
      <c r="FF114" s="95"/>
      <c r="FG114" s="95"/>
      <c r="FH114" s="95"/>
      <c r="FI114" s="95"/>
      <c r="FJ114" s="95"/>
      <c r="FK114" s="24"/>
      <c r="FL114" s="95"/>
      <c r="FM114" s="95"/>
      <c r="FN114" s="95"/>
      <c r="FO114" s="95"/>
      <c r="FP114" s="95"/>
      <c r="FQ114" s="95"/>
      <c r="FR114" s="24"/>
      <c r="FS114" s="24"/>
      <c r="FT114" s="95"/>
      <c r="FU114" s="95"/>
      <c r="FV114" s="95"/>
      <c r="FW114" s="95"/>
      <c r="FX114" s="95"/>
      <c r="FY114" s="95"/>
      <c r="FZ114" s="95"/>
      <c r="GA114" s="24"/>
      <c r="GB114" s="95"/>
      <c r="GC114" s="24"/>
      <c r="GD114" s="246"/>
      <c r="GE114" s="213"/>
      <c r="GF114" s="213"/>
      <c r="GG114" s="213"/>
      <c r="GH114" s="213"/>
      <c r="GI114" s="212"/>
      <c r="GJ114" s="212"/>
      <c r="GK114" s="213"/>
      <c r="GL114" s="212"/>
      <c r="GM114" s="212"/>
      <c r="GN114" s="213"/>
      <c r="GO114" s="212"/>
      <c r="GP114" s="212"/>
      <c r="GQ114" s="213"/>
    </row>
    <row r="115" spans="9:199" s="230" customFormat="1" ht="18" customHeight="1" x14ac:dyDescent="0.15">
      <c r="I115" s="975"/>
      <c r="J115" s="975"/>
      <c r="K115" s="975"/>
      <c r="L115" s="975"/>
      <c r="M115" s="96"/>
      <c r="N115" s="95"/>
      <c r="O115" s="95"/>
      <c r="P115" s="30"/>
      <c r="Q115" s="211"/>
      <c r="R115" s="211"/>
      <c r="S115" s="243"/>
      <c r="T115" s="243"/>
      <c r="U115" s="95"/>
      <c r="V115" s="95"/>
      <c r="W115" s="30"/>
      <c r="X115" s="211"/>
      <c r="Y115" s="211"/>
      <c r="Z115" s="211"/>
      <c r="AA115" s="212"/>
      <c r="AB115" s="213"/>
      <c r="AC115" s="213"/>
      <c r="AD115" s="212"/>
      <c r="AE115" s="212"/>
      <c r="AF115" s="212"/>
      <c r="AG115" s="212"/>
      <c r="AH115" s="212"/>
      <c r="AI115" s="212"/>
      <c r="AJ115" s="213"/>
      <c r="AK115" s="212"/>
      <c r="AL115" s="212"/>
      <c r="AM115" s="212"/>
      <c r="AN115" s="212"/>
      <c r="AO115" s="212"/>
      <c r="AP115" s="212"/>
      <c r="AQ115" s="213"/>
      <c r="AR115" s="212"/>
      <c r="AS115" s="212"/>
      <c r="AT115" s="213"/>
      <c r="AU115" s="212"/>
      <c r="AV115" s="212"/>
      <c r="AW115" s="212"/>
      <c r="AX115" s="212"/>
      <c r="AY115" s="213"/>
      <c r="AZ115" s="213"/>
      <c r="BA115" s="212"/>
      <c r="BB115" s="212"/>
      <c r="BC115" s="213"/>
      <c r="BD115" s="212"/>
      <c r="BE115" s="212"/>
      <c r="BF115" s="212"/>
      <c r="BG115" s="212"/>
      <c r="BH115" s="212"/>
      <c r="BI115" s="212"/>
      <c r="BJ115" s="212"/>
      <c r="BK115" s="212"/>
      <c r="BL115" s="212"/>
      <c r="BM115" s="212"/>
      <c r="BN115" s="212"/>
      <c r="BO115" s="212"/>
      <c r="BP115" s="212"/>
      <c r="BQ115" s="212"/>
      <c r="BR115" s="212"/>
      <c r="BS115" s="212"/>
      <c r="BT115" s="212"/>
      <c r="BU115" s="212"/>
      <c r="BV115" s="212"/>
      <c r="BW115" s="212"/>
      <c r="BX115" s="212"/>
      <c r="BY115" s="213"/>
      <c r="BZ115" s="213"/>
      <c r="CA115" s="213"/>
      <c r="CB115" s="213"/>
      <c r="CC115" s="213"/>
      <c r="CD115" s="212"/>
      <c r="CE115" s="212"/>
      <c r="CF115" s="213"/>
      <c r="CG115" s="212"/>
      <c r="CH115" s="212"/>
      <c r="CI115" s="213"/>
      <c r="CJ115" s="212"/>
      <c r="CK115" s="212"/>
      <c r="CL115" s="213"/>
      <c r="CM115" s="212"/>
      <c r="CN115" s="212"/>
      <c r="CO115" s="212"/>
      <c r="CP115" s="212"/>
      <c r="CQ115" s="212"/>
      <c r="CR115" s="213"/>
      <c r="CS115" s="213"/>
      <c r="CT115" s="213"/>
      <c r="CU115" s="24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24"/>
      <c r="DS115" s="95"/>
      <c r="DT115" s="24"/>
      <c r="DU115" s="24"/>
      <c r="DV115" s="95"/>
      <c r="DW115" s="95"/>
      <c r="DX115" s="95"/>
      <c r="DY115" s="95"/>
      <c r="DZ115" s="95"/>
      <c r="EA115" s="95"/>
      <c r="EB115" s="95"/>
      <c r="EC115" s="24"/>
      <c r="ED115" s="95"/>
      <c r="EE115" s="24"/>
      <c r="EF115" s="24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24"/>
      <c r="ES115" s="240"/>
      <c r="ET115" s="241"/>
      <c r="EU115" s="242"/>
      <c r="EV115" s="244"/>
      <c r="EW115" s="245"/>
      <c r="EX115" s="246"/>
      <c r="EY115" s="24"/>
      <c r="EZ115" s="95"/>
      <c r="FA115" s="95"/>
      <c r="FB115" s="95"/>
      <c r="FC115" s="95"/>
      <c r="FD115" s="24"/>
      <c r="FE115" s="95"/>
      <c r="FF115" s="95"/>
      <c r="FG115" s="95"/>
      <c r="FH115" s="95"/>
      <c r="FI115" s="95"/>
      <c r="FJ115" s="95"/>
      <c r="FK115" s="24"/>
      <c r="FL115" s="95"/>
      <c r="FM115" s="95"/>
      <c r="FN115" s="95"/>
      <c r="FO115" s="95"/>
      <c r="FP115" s="95"/>
      <c r="FQ115" s="95"/>
      <c r="FR115" s="24"/>
      <c r="FS115" s="24"/>
      <c r="FT115" s="95"/>
      <c r="FU115" s="95"/>
      <c r="FV115" s="95"/>
      <c r="FW115" s="95"/>
      <c r="FX115" s="95"/>
      <c r="FY115" s="95"/>
      <c r="FZ115" s="95"/>
      <c r="GA115" s="24"/>
      <c r="GB115" s="95"/>
      <c r="GC115" s="24"/>
      <c r="GD115" s="246"/>
      <c r="GE115" s="213"/>
      <c r="GF115" s="213"/>
      <c r="GG115" s="213"/>
      <c r="GH115" s="213"/>
      <c r="GI115" s="212"/>
      <c r="GJ115" s="212"/>
      <c r="GK115" s="213"/>
      <c r="GL115" s="212"/>
      <c r="GM115" s="212"/>
      <c r="GN115" s="213"/>
      <c r="GO115" s="212"/>
      <c r="GP115" s="212"/>
      <c r="GQ115" s="213"/>
    </row>
    <row r="116" spans="9:199" s="230" customFormat="1" ht="18" customHeight="1" x14ac:dyDescent="0.15">
      <c r="I116" s="247"/>
      <c r="J116" s="247"/>
      <c r="K116" s="247"/>
      <c r="L116" s="247"/>
      <c r="M116" s="26"/>
      <c r="N116" s="24"/>
      <c r="O116" s="24"/>
      <c r="P116" s="249"/>
      <c r="Q116" s="34"/>
      <c r="R116" s="34"/>
      <c r="S116" s="248"/>
      <c r="T116" s="248"/>
      <c r="U116" s="24"/>
      <c r="V116" s="24"/>
      <c r="W116" s="249"/>
      <c r="X116" s="34"/>
      <c r="Y116" s="34"/>
      <c r="Z116" s="211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  <c r="BI116" s="212"/>
      <c r="BJ116" s="212"/>
      <c r="BK116" s="212"/>
      <c r="BL116" s="212"/>
      <c r="BM116" s="212"/>
      <c r="BN116" s="212"/>
      <c r="BO116" s="212"/>
      <c r="BP116" s="212"/>
      <c r="BQ116" s="212"/>
      <c r="BR116" s="212"/>
      <c r="BS116" s="212"/>
      <c r="BT116" s="212"/>
      <c r="BU116" s="212"/>
      <c r="BV116" s="212"/>
      <c r="BW116" s="212"/>
      <c r="BX116" s="212"/>
      <c r="BY116" s="212"/>
      <c r="BZ116" s="212"/>
      <c r="CA116" s="212"/>
      <c r="CB116" s="212"/>
      <c r="CC116" s="212"/>
      <c r="CD116" s="212"/>
      <c r="CE116" s="212"/>
      <c r="CF116" s="212"/>
      <c r="CG116" s="212"/>
      <c r="CH116" s="212"/>
      <c r="CI116" s="212"/>
      <c r="CJ116" s="212"/>
      <c r="CK116" s="212"/>
      <c r="CL116" s="212"/>
      <c r="CM116" s="212"/>
      <c r="CN116" s="212"/>
      <c r="CO116" s="212"/>
      <c r="CP116" s="212"/>
      <c r="CQ116" s="212"/>
      <c r="CR116" s="212"/>
      <c r="CS116" s="212"/>
      <c r="CT116" s="212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0"/>
      <c r="ET116" s="241"/>
      <c r="EU116" s="250"/>
      <c r="EV116" s="28"/>
      <c r="EW116" s="29"/>
      <c r="EX116" s="23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3"/>
      <c r="GE116" s="212"/>
      <c r="GF116" s="212"/>
      <c r="GG116" s="212"/>
      <c r="GH116" s="212"/>
      <c r="GI116" s="212"/>
      <c r="GJ116" s="212"/>
      <c r="GK116" s="212"/>
      <c r="GL116" s="212"/>
      <c r="GM116" s="212"/>
      <c r="GN116" s="212"/>
      <c r="GO116" s="212"/>
      <c r="GP116" s="212"/>
      <c r="GQ116" s="212"/>
    </row>
    <row r="117" spans="9:199" s="230" customFormat="1" ht="18" customHeight="1" x14ac:dyDescent="0.15">
      <c r="I117" s="1111"/>
      <c r="J117" s="1111"/>
      <c r="K117" s="1111"/>
      <c r="L117" s="1111"/>
      <c r="M117" s="26"/>
      <c r="N117" s="24"/>
      <c r="O117" s="24"/>
      <c r="P117" s="249"/>
      <c r="Q117" s="34"/>
      <c r="R117" s="34"/>
      <c r="S117" s="248"/>
      <c r="T117" s="248"/>
      <c r="U117" s="24"/>
      <c r="V117" s="24"/>
      <c r="W117" s="249"/>
      <c r="X117" s="34"/>
      <c r="Y117" s="34"/>
      <c r="Z117" s="34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212"/>
      <c r="BP117" s="212"/>
      <c r="BQ117" s="212"/>
      <c r="BR117" s="212"/>
      <c r="BS117" s="212"/>
      <c r="BT117" s="212"/>
      <c r="BU117" s="212"/>
      <c r="BV117" s="212"/>
      <c r="BW117" s="212"/>
      <c r="BX117" s="212"/>
      <c r="BY117" s="212"/>
      <c r="BZ117" s="212"/>
      <c r="CA117" s="212"/>
      <c r="CB117" s="212"/>
      <c r="CC117" s="212"/>
      <c r="CD117" s="212"/>
      <c r="CE117" s="212"/>
      <c r="CF117" s="212"/>
      <c r="CG117" s="212"/>
      <c r="CH117" s="212"/>
      <c r="CI117" s="212"/>
      <c r="CJ117" s="212"/>
      <c r="CK117" s="212"/>
      <c r="CL117" s="212"/>
      <c r="CM117" s="212"/>
      <c r="CN117" s="212"/>
      <c r="CO117" s="212"/>
      <c r="CP117" s="212"/>
      <c r="CQ117" s="212"/>
      <c r="CR117" s="212"/>
      <c r="CS117" s="212"/>
      <c r="CT117" s="212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0"/>
      <c r="ET117" s="241"/>
      <c r="EU117" s="250"/>
      <c r="EV117" s="28"/>
      <c r="EW117" s="29"/>
      <c r="EX117" s="23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3"/>
      <c r="GE117" s="212"/>
      <c r="GF117" s="212"/>
      <c r="GG117" s="212"/>
      <c r="GH117" s="212"/>
      <c r="GI117" s="212"/>
      <c r="GJ117" s="212"/>
      <c r="GK117" s="212"/>
      <c r="GL117" s="212"/>
      <c r="GM117" s="212"/>
      <c r="GN117" s="212"/>
      <c r="GO117" s="212"/>
      <c r="GP117" s="212"/>
      <c r="GQ117" s="212"/>
    </row>
    <row r="118" spans="9:199" s="230" customFormat="1" ht="18" customHeight="1" x14ac:dyDescent="0.15">
      <c r="I118" s="975"/>
      <c r="J118" s="975"/>
      <c r="K118" s="975"/>
      <c r="L118" s="975"/>
      <c r="M118" s="96"/>
      <c r="N118" s="95"/>
      <c r="O118" s="95"/>
      <c r="P118" s="30"/>
      <c r="Q118" s="211"/>
      <c r="R118" s="211"/>
      <c r="S118" s="243"/>
      <c r="T118" s="243"/>
      <c r="U118" s="95"/>
      <c r="V118" s="95"/>
      <c r="W118" s="30"/>
      <c r="X118" s="211"/>
      <c r="Y118" s="211"/>
      <c r="Z118" s="211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  <c r="BI118" s="212"/>
      <c r="BJ118" s="212"/>
      <c r="BK118" s="212"/>
      <c r="BL118" s="212"/>
      <c r="BM118" s="212"/>
      <c r="BN118" s="212"/>
      <c r="BO118" s="212"/>
      <c r="BP118" s="212"/>
      <c r="BQ118" s="212"/>
      <c r="BR118" s="212"/>
      <c r="BS118" s="212"/>
      <c r="BT118" s="212"/>
      <c r="BU118" s="212"/>
      <c r="BV118" s="212"/>
      <c r="BW118" s="212"/>
      <c r="BX118" s="212"/>
      <c r="BY118" s="212"/>
      <c r="BZ118" s="212"/>
      <c r="CA118" s="212"/>
      <c r="CB118" s="212"/>
      <c r="CC118" s="212"/>
      <c r="CD118" s="212"/>
      <c r="CE118" s="212"/>
      <c r="CF118" s="212"/>
      <c r="CG118" s="212"/>
      <c r="CH118" s="212"/>
      <c r="CI118" s="212"/>
      <c r="CJ118" s="212"/>
      <c r="CK118" s="212"/>
      <c r="CL118" s="212"/>
      <c r="CM118" s="212"/>
      <c r="CN118" s="212"/>
      <c r="CO118" s="212"/>
      <c r="CP118" s="212"/>
      <c r="CQ118" s="212"/>
      <c r="CR118" s="212"/>
      <c r="CS118" s="212"/>
      <c r="CT118" s="212"/>
      <c r="CU118" s="24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24"/>
      <c r="DS118" s="95"/>
      <c r="DT118" s="24"/>
      <c r="DU118" s="24"/>
      <c r="DV118" s="95"/>
      <c r="DW118" s="95"/>
      <c r="DX118" s="95"/>
      <c r="DY118" s="95"/>
      <c r="DZ118" s="95"/>
      <c r="EA118" s="95"/>
      <c r="EB118" s="95"/>
      <c r="EC118" s="24"/>
      <c r="ED118" s="95"/>
      <c r="EE118" s="24"/>
      <c r="EF118" s="24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24"/>
      <c r="ES118" s="240"/>
      <c r="ET118" s="241"/>
      <c r="EU118" s="242"/>
      <c r="EV118" s="244"/>
      <c r="EW118" s="245"/>
      <c r="EX118" s="246"/>
      <c r="EY118" s="24"/>
      <c r="EZ118" s="95"/>
      <c r="FA118" s="95"/>
      <c r="FB118" s="95"/>
      <c r="FC118" s="95"/>
      <c r="FD118" s="24"/>
      <c r="FE118" s="95"/>
      <c r="FF118" s="95"/>
      <c r="FG118" s="95"/>
      <c r="FH118" s="95"/>
      <c r="FI118" s="95"/>
      <c r="FJ118" s="95"/>
      <c r="FK118" s="24"/>
      <c r="FL118" s="95"/>
      <c r="FM118" s="95"/>
      <c r="FN118" s="95"/>
      <c r="FO118" s="95"/>
      <c r="FP118" s="95"/>
      <c r="FQ118" s="95"/>
      <c r="FR118" s="24"/>
      <c r="FS118" s="24"/>
      <c r="FT118" s="95"/>
      <c r="FU118" s="95"/>
      <c r="FV118" s="95"/>
      <c r="FW118" s="95"/>
      <c r="FX118" s="95"/>
      <c r="FY118" s="95"/>
      <c r="FZ118" s="95"/>
      <c r="GA118" s="24"/>
      <c r="GB118" s="95"/>
      <c r="GC118" s="24"/>
      <c r="GD118" s="246"/>
      <c r="GE118" s="212"/>
      <c r="GF118" s="212"/>
      <c r="GG118" s="212"/>
      <c r="GH118" s="212"/>
      <c r="GI118" s="212"/>
      <c r="GJ118" s="212"/>
      <c r="GK118" s="212"/>
      <c r="GL118" s="212"/>
      <c r="GM118" s="212"/>
      <c r="GN118" s="212"/>
      <c r="GO118" s="212"/>
      <c r="GP118" s="212"/>
      <c r="GQ118" s="212"/>
    </row>
    <row r="119" spans="9:199" s="230" customFormat="1" ht="18" customHeight="1" x14ac:dyDescent="0.15">
      <c r="I119" s="970"/>
      <c r="J119" s="970"/>
      <c r="K119" s="970"/>
      <c r="L119" s="970"/>
      <c r="M119" s="96"/>
      <c r="N119" s="95"/>
      <c r="O119" s="95"/>
      <c r="P119" s="30"/>
      <c r="Q119" s="211"/>
      <c r="R119" s="211"/>
      <c r="S119" s="243"/>
      <c r="T119" s="243"/>
      <c r="U119" s="95"/>
      <c r="V119" s="95"/>
      <c r="W119" s="30"/>
      <c r="X119" s="211"/>
      <c r="Y119" s="211"/>
      <c r="Z119" s="34"/>
      <c r="AA119" s="212"/>
      <c r="AB119" s="213"/>
      <c r="AC119" s="213"/>
      <c r="AD119" s="212"/>
      <c r="AE119" s="212"/>
      <c r="AF119" s="212"/>
      <c r="AG119" s="212"/>
      <c r="AH119" s="212"/>
      <c r="AI119" s="212"/>
      <c r="AJ119" s="213"/>
      <c r="AK119" s="212"/>
      <c r="AL119" s="212"/>
      <c r="AM119" s="212"/>
      <c r="AN119" s="212"/>
      <c r="AO119" s="212"/>
      <c r="AP119" s="212"/>
      <c r="AQ119" s="213"/>
      <c r="AR119" s="212"/>
      <c r="AS119" s="212"/>
      <c r="AT119" s="213"/>
      <c r="AU119" s="212"/>
      <c r="AV119" s="212"/>
      <c r="AW119" s="212"/>
      <c r="AX119" s="212"/>
      <c r="AY119" s="213"/>
      <c r="AZ119" s="213"/>
      <c r="BA119" s="212"/>
      <c r="BB119" s="212"/>
      <c r="BC119" s="213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3"/>
      <c r="BZ119" s="213"/>
      <c r="CA119" s="213"/>
      <c r="CB119" s="213"/>
      <c r="CC119" s="213"/>
      <c r="CD119" s="212"/>
      <c r="CE119" s="212"/>
      <c r="CF119" s="213"/>
      <c r="CG119" s="212"/>
      <c r="CH119" s="212"/>
      <c r="CI119" s="213"/>
      <c r="CJ119" s="212"/>
      <c r="CK119" s="212"/>
      <c r="CL119" s="213"/>
      <c r="CM119" s="212"/>
      <c r="CN119" s="212"/>
      <c r="CO119" s="212"/>
      <c r="CP119" s="212"/>
      <c r="CQ119" s="212"/>
      <c r="CR119" s="213"/>
      <c r="CS119" s="213"/>
      <c r="CT119" s="213"/>
      <c r="CU119" s="24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24"/>
      <c r="DS119" s="95"/>
      <c r="DT119" s="24"/>
      <c r="DU119" s="24"/>
      <c r="DV119" s="95"/>
      <c r="DW119" s="95"/>
      <c r="DX119" s="95"/>
      <c r="DY119" s="95"/>
      <c r="DZ119" s="95"/>
      <c r="EA119" s="95"/>
      <c r="EB119" s="95"/>
      <c r="EC119" s="24"/>
      <c r="ED119" s="95"/>
      <c r="EE119" s="24"/>
      <c r="EF119" s="24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24"/>
      <c r="ES119" s="240"/>
      <c r="ET119" s="241"/>
      <c r="EU119" s="242"/>
      <c r="EV119" s="28"/>
      <c r="EW119" s="29"/>
      <c r="EX119" s="23"/>
      <c r="EY119" s="24"/>
      <c r="EZ119" s="95"/>
      <c r="FA119" s="95"/>
      <c r="FB119" s="95"/>
      <c r="FC119" s="95"/>
      <c r="FD119" s="24"/>
      <c r="FE119" s="95"/>
      <c r="FF119" s="95"/>
      <c r="FG119" s="95"/>
      <c r="FH119" s="95"/>
      <c r="FI119" s="95"/>
      <c r="FJ119" s="95"/>
      <c r="FK119" s="24"/>
      <c r="FL119" s="95"/>
      <c r="FM119" s="95"/>
      <c r="FN119" s="95"/>
      <c r="FO119" s="95"/>
      <c r="FP119" s="95"/>
      <c r="FQ119" s="95"/>
      <c r="FR119" s="24"/>
      <c r="FS119" s="24"/>
      <c r="FT119" s="95"/>
      <c r="FU119" s="95"/>
      <c r="FV119" s="95"/>
      <c r="FW119" s="95"/>
      <c r="FX119" s="95"/>
      <c r="FY119" s="95"/>
      <c r="FZ119" s="95"/>
      <c r="GA119" s="24"/>
      <c r="GB119" s="95"/>
      <c r="GC119" s="24"/>
      <c r="GD119" s="23"/>
      <c r="GE119" s="213"/>
      <c r="GF119" s="213"/>
      <c r="GG119" s="213"/>
      <c r="GH119" s="213"/>
      <c r="GI119" s="212"/>
      <c r="GJ119" s="212"/>
      <c r="GK119" s="213"/>
      <c r="GL119" s="212"/>
      <c r="GM119" s="212"/>
      <c r="GN119" s="213"/>
      <c r="GO119" s="212"/>
      <c r="GP119" s="212"/>
      <c r="GQ119" s="213"/>
    </row>
    <row r="120" spans="9:199" s="230" customFormat="1" ht="18" customHeight="1" x14ac:dyDescent="0.15">
      <c r="I120" s="187"/>
      <c r="J120" s="187"/>
      <c r="K120" s="187"/>
      <c r="L120" s="187"/>
      <c r="M120" s="96"/>
      <c r="N120" s="95"/>
      <c r="O120" s="95"/>
      <c r="P120" s="30"/>
      <c r="Q120" s="211"/>
      <c r="R120" s="211"/>
      <c r="S120" s="243"/>
      <c r="T120" s="243"/>
      <c r="U120" s="95"/>
      <c r="V120" s="95"/>
      <c r="W120" s="30"/>
      <c r="X120" s="211"/>
      <c r="Y120" s="211"/>
      <c r="Z120" s="211"/>
      <c r="AA120" s="212"/>
      <c r="AB120" s="213"/>
      <c r="AC120" s="213"/>
      <c r="AD120" s="212"/>
      <c r="AE120" s="212"/>
      <c r="AF120" s="212"/>
      <c r="AG120" s="212"/>
      <c r="AH120" s="212"/>
      <c r="AI120" s="212"/>
      <c r="AJ120" s="213"/>
      <c r="AK120" s="212"/>
      <c r="AL120" s="212"/>
      <c r="AM120" s="212"/>
      <c r="AN120" s="212"/>
      <c r="AO120" s="212"/>
      <c r="AP120" s="212"/>
      <c r="AQ120" s="213"/>
      <c r="AR120" s="212"/>
      <c r="AS120" s="212"/>
      <c r="AT120" s="213"/>
      <c r="AU120" s="212"/>
      <c r="AV120" s="212"/>
      <c r="AW120" s="212"/>
      <c r="AX120" s="212"/>
      <c r="AY120" s="213"/>
      <c r="AZ120" s="213"/>
      <c r="BA120" s="212"/>
      <c r="BB120" s="212"/>
      <c r="BC120" s="213"/>
      <c r="BD120" s="212"/>
      <c r="BE120" s="212"/>
      <c r="BF120" s="212"/>
      <c r="BG120" s="212"/>
      <c r="BH120" s="212"/>
      <c r="BI120" s="212"/>
      <c r="BJ120" s="212"/>
      <c r="BK120" s="212"/>
      <c r="BL120" s="212"/>
      <c r="BM120" s="212"/>
      <c r="BN120" s="212"/>
      <c r="BO120" s="212"/>
      <c r="BP120" s="212"/>
      <c r="BQ120" s="212"/>
      <c r="BR120" s="212"/>
      <c r="BS120" s="212"/>
      <c r="BT120" s="212"/>
      <c r="BU120" s="212"/>
      <c r="BV120" s="212"/>
      <c r="BW120" s="212"/>
      <c r="BX120" s="212"/>
      <c r="BY120" s="213"/>
      <c r="BZ120" s="213"/>
      <c r="CA120" s="213"/>
      <c r="CB120" s="213"/>
      <c r="CC120" s="213"/>
      <c r="CD120" s="212"/>
      <c r="CE120" s="212"/>
      <c r="CF120" s="213"/>
      <c r="CG120" s="212"/>
      <c r="CH120" s="212"/>
      <c r="CI120" s="213"/>
      <c r="CJ120" s="212"/>
      <c r="CK120" s="212"/>
      <c r="CL120" s="213"/>
      <c r="CM120" s="212"/>
      <c r="CN120" s="212"/>
      <c r="CO120" s="212"/>
      <c r="CP120" s="212"/>
      <c r="CQ120" s="212"/>
      <c r="CR120" s="213"/>
      <c r="CS120" s="213"/>
      <c r="CT120" s="213"/>
      <c r="CU120" s="24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24"/>
      <c r="DS120" s="95"/>
      <c r="DT120" s="24"/>
      <c r="DU120" s="24"/>
      <c r="DV120" s="95"/>
      <c r="DW120" s="95"/>
      <c r="DX120" s="95"/>
      <c r="DY120" s="95"/>
      <c r="DZ120" s="95"/>
      <c r="EA120" s="95"/>
      <c r="EB120" s="95"/>
      <c r="EC120" s="24"/>
      <c r="ED120" s="95"/>
      <c r="EE120" s="24"/>
      <c r="EF120" s="24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24"/>
      <c r="ES120" s="240"/>
      <c r="ET120" s="241"/>
      <c r="EU120" s="242"/>
      <c r="EV120" s="244"/>
      <c r="EW120" s="245"/>
      <c r="EX120" s="246"/>
      <c r="EY120" s="24"/>
      <c r="EZ120" s="95"/>
      <c r="FA120" s="95"/>
      <c r="FB120" s="95"/>
      <c r="FC120" s="95"/>
      <c r="FD120" s="24"/>
      <c r="FE120" s="95"/>
      <c r="FF120" s="95"/>
      <c r="FG120" s="95"/>
      <c r="FH120" s="95"/>
      <c r="FI120" s="95"/>
      <c r="FJ120" s="95"/>
      <c r="FK120" s="24"/>
      <c r="FL120" s="95"/>
      <c r="FM120" s="95"/>
      <c r="FN120" s="95"/>
      <c r="FO120" s="95"/>
      <c r="FP120" s="95"/>
      <c r="FQ120" s="95"/>
      <c r="FR120" s="24"/>
      <c r="FS120" s="24"/>
      <c r="FT120" s="95"/>
      <c r="FU120" s="95"/>
      <c r="FV120" s="95"/>
      <c r="FW120" s="95"/>
      <c r="FX120" s="95"/>
      <c r="FY120" s="95"/>
      <c r="FZ120" s="95"/>
      <c r="GA120" s="24"/>
      <c r="GB120" s="95"/>
      <c r="GC120" s="24"/>
      <c r="GD120" s="246"/>
      <c r="GE120" s="213"/>
      <c r="GF120" s="213"/>
      <c r="GG120" s="213"/>
      <c r="GH120" s="213"/>
      <c r="GI120" s="212"/>
      <c r="GJ120" s="212"/>
      <c r="GK120" s="213"/>
      <c r="GL120" s="212"/>
      <c r="GM120" s="212"/>
      <c r="GN120" s="213"/>
      <c r="GO120" s="212"/>
      <c r="GP120" s="212"/>
      <c r="GQ120" s="213"/>
    </row>
    <row r="121" spans="9:199" s="230" customFormat="1" ht="18" customHeight="1" x14ac:dyDescent="0.15">
      <c r="I121" s="187"/>
      <c r="J121" s="187"/>
      <c r="K121" s="187"/>
      <c r="L121" s="187"/>
      <c r="M121" s="96"/>
      <c r="N121" s="95"/>
      <c r="O121" s="95"/>
      <c r="P121" s="30"/>
      <c r="Q121" s="211"/>
      <c r="R121" s="211"/>
      <c r="S121" s="243"/>
      <c r="T121" s="243"/>
      <c r="U121" s="95"/>
      <c r="V121" s="95"/>
      <c r="W121" s="30"/>
      <c r="X121" s="211"/>
      <c r="Y121" s="211"/>
      <c r="Z121" s="211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  <c r="BI121" s="212"/>
      <c r="BJ121" s="212"/>
      <c r="BK121" s="212"/>
      <c r="BL121" s="212"/>
      <c r="BM121" s="212"/>
      <c r="BN121" s="212"/>
      <c r="BO121" s="212"/>
      <c r="BP121" s="212"/>
      <c r="BQ121" s="212"/>
      <c r="BR121" s="212"/>
      <c r="BS121" s="212"/>
      <c r="BT121" s="212"/>
      <c r="BU121" s="212"/>
      <c r="BV121" s="212"/>
      <c r="BW121" s="212"/>
      <c r="BX121" s="212"/>
      <c r="BY121" s="212"/>
      <c r="BZ121" s="212"/>
      <c r="CA121" s="212"/>
      <c r="CB121" s="212"/>
      <c r="CC121" s="212"/>
      <c r="CD121" s="212"/>
      <c r="CE121" s="212"/>
      <c r="CF121" s="212"/>
      <c r="CG121" s="212"/>
      <c r="CH121" s="212"/>
      <c r="CI121" s="212"/>
      <c r="CJ121" s="212"/>
      <c r="CK121" s="212"/>
      <c r="CL121" s="212"/>
      <c r="CM121" s="212"/>
      <c r="CN121" s="212"/>
      <c r="CO121" s="212"/>
      <c r="CP121" s="212"/>
      <c r="CQ121" s="212"/>
      <c r="CR121" s="212"/>
      <c r="CS121" s="212"/>
      <c r="CT121" s="212"/>
      <c r="CU121" s="24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24"/>
      <c r="DS121" s="95"/>
      <c r="DT121" s="24"/>
      <c r="DU121" s="24"/>
      <c r="DV121" s="95"/>
      <c r="DW121" s="95"/>
      <c r="DX121" s="95"/>
      <c r="DY121" s="95"/>
      <c r="DZ121" s="95"/>
      <c r="EA121" s="95"/>
      <c r="EB121" s="95"/>
      <c r="EC121" s="24"/>
      <c r="ED121" s="95"/>
      <c r="EE121" s="24"/>
      <c r="EF121" s="24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24"/>
      <c r="ES121" s="240"/>
      <c r="ET121" s="241"/>
      <c r="EU121" s="242"/>
      <c r="EV121" s="244"/>
      <c r="EW121" s="245"/>
      <c r="EX121" s="246"/>
      <c r="EY121" s="24"/>
      <c r="EZ121" s="95"/>
      <c r="FA121" s="95"/>
      <c r="FB121" s="95"/>
      <c r="FC121" s="95"/>
      <c r="FD121" s="24"/>
      <c r="FE121" s="95"/>
      <c r="FF121" s="95"/>
      <c r="FG121" s="95"/>
      <c r="FH121" s="95"/>
      <c r="FI121" s="95"/>
      <c r="FJ121" s="95"/>
      <c r="FK121" s="24"/>
      <c r="FL121" s="95"/>
      <c r="FM121" s="95"/>
      <c r="FN121" s="95"/>
      <c r="FO121" s="95"/>
      <c r="FP121" s="95"/>
      <c r="FQ121" s="95"/>
      <c r="FR121" s="24"/>
      <c r="FS121" s="24"/>
      <c r="FT121" s="95"/>
      <c r="FU121" s="95"/>
      <c r="FV121" s="95"/>
      <c r="FW121" s="95"/>
      <c r="FX121" s="95"/>
      <c r="FY121" s="95"/>
      <c r="FZ121" s="95"/>
      <c r="GA121" s="24"/>
      <c r="GB121" s="95"/>
      <c r="GC121" s="24"/>
      <c r="GD121" s="246"/>
      <c r="GE121" s="212"/>
      <c r="GF121" s="212"/>
      <c r="GG121" s="212"/>
      <c r="GH121" s="212"/>
      <c r="GI121" s="212"/>
      <c r="GJ121" s="212"/>
      <c r="GK121" s="212"/>
      <c r="GL121" s="212"/>
      <c r="GM121" s="212"/>
      <c r="GN121" s="212"/>
      <c r="GO121" s="212"/>
      <c r="GP121" s="212"/>
      <c r="GQ121" s="212"/>
    </row>
    <row r="122" spans="9:199" s="230" customFormat="1" ht="18" customHeight="1" x14ac:dyDescent="0.15">
      <c r="I122" s="256"/>
      <c r="J122" s="256"/>
      <c r="K122" s="256"/>
      <c r="L122" s="256"/>
      <c r="M122" s="96"/>
      <c r="N122" s="95"/>
      <c r="O122" s="95"/>
      <c r="P122" s="30"/>
      <c r="Q122" s="211"/>
      <c r="R122" s="211"/>
      <c r="S122" s="243"/>
      <c r="T122" s="243"/>
      <c r="U122" s="95"/>
      <c r="V122" s="95"/>
      <c r="W122" s="30"/>
      <c r="X122" s="211"/>
      <c r="Y122" s="211"/>
      <c r="Z122" s="34"/>
      <c r="AA122" s="212"/>
      <c r="AB122" s="213"/>
      <c r="AC122" s="213"/>
      <c r="AD122" s="212"/>
      <c r="AE122" s="212"/>
      <c r="AF122" s="212"/>
      <c r="AG122" s="212"/>
      <c r="AH122" s="212"/>
      <c r="AI122" s="212"/>
      <c r="AJ122" s="213"/>
      <c r="AK122" s="212"/>
      <c r="AL122" s="212"/>
      <c r="AM122" s="212"/>
      <c r="AN122" s="212"/>
      <c r="AO122" s="212"/>
      <c r="AP122" s="212"/>
      <c r="AQ122" s="213"/>
      <c r="AR122" s="212"/>
      <c r="AS122" s="212"/>
      <c r="AT122" s="213"/>
      <c r="AU122" s="212"/>
      <c r="AV122" s="212"/>
      <c r="AW122" s="212"/>
      <c r="AX122" s="212"/>
      <c r="AY122" s="213"/>
      <c r="AZ122" s="213"/>
      <c r="BA122" s="212"/>
      <c r="BB122" s="212"/>
      <c r="BC122" s="213"/>
      <c r="BD122" s="212"/>
      <c r="BE122" s="212"/>
      <c r="BF122" s="212"/>
      <c r="BG122" s="212"/>
      <c r="BH122" s="212"/>
      <c r="BI122" s="212"/>
      <c r="BJ122" s="212"/>
      <c r="BK122" s="212"/>
      <c r="BL122" s="212"/>
      <c r="BM122" s="212"/>
      <c r="BN122" s="212"/>
      <c r="BO122" s="212"/>
      <c r="BP122" s="212"/>
      <c r="BQ122" s="212"/>
      <c r="BR122" s="212"/>
      <c r="BS122" s="212"/>
      <c r="BT122" s="212"/>
      <c r="BU122" s="212"/>
      <c r="BV122" s="212"/>
      <c r="BW122" s="212"/>
      <c r="BX122" s="212"/>
      <c r="BY122" s="213"/>
      <c r="BZ122" s="213"/>
      <c r="CA122" s="213"/>
      <c r="CB122" s="213"/>
      <c r="CC122" s="213"/>
      <c r="CD122" s="212"/>
      <c r="CE122" s="212"/>
      <c r="CF122" s="213"/>
      <c r="CG122" s="212"/>
      <c r="CH122" s="212"/>
      <c r="CI122" s="213"/>
      <c r="CJ122" s="212"/>
      <c r="CK122" s="212"/>
      <c r="CL122" s="213"/>
      <c r="CM122" s="212"/>
      <c r="CN122" s="212"/>
      <c r="CO122" s="212"/>
      <c r="CP122" s="212"/>
      <c r="CQ122" s="212"/>
      <c r="CR122" s="213"/>
      <c r="CS122" s="213"/>
      <c r="CT122" s="213"/>
      <c r="CU122" s="24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24"/>
      <c r="DS122" s="95"/>
      <c r="DT122" s="24"/>
      <c r="DU122" s="24"/>
      <c r="DV122" s="95"/>
      <c r="DW122" s="95"/>
      <c r="DX122" s="95"/>
      <c r="DY122" s="95"/>
      <c r="DZ122" s="95"/>
      <c r="EA122" s="95"/>
      <c r="EB122" s="95"/>
      <c r="EC122" s="24"/>
      <c r="ED122" s="95"/>
      <c r="EE122" s="24"/>
      <c r="EF122" s="24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24"/>
      <c r="ES122" s="240"/>
      <c r="ET122" s="241"/>
      <c r="EU122" s="242"/>
      <c r="EV122" s="28"/>
      <c r="EW122" s="29"/>
      <c r="EX122" s="23"/>
      <c r="EY122" s="24"/>
      <c r="EZ122" s="95"/>
      <c r="FA122" s="95"/>
      <c r="FB122" s="95"/>
      <c r="FC122" s="95"/>
      <c r="FD122" s="24"/>
      <c r="FE122" s="95"/>
      <c r="FF122" s="95"/>
      <c r="FG122" s="95"/>
      <c r="FH122" s="95"/>
      <c r="FI122" s="95"/>
      <c r="FJ122" s="95"/>
      <c r="FK122" s="24"/>
      <c r="FL122" s="95"/>
      <c r="FM122" s="95"/>
      <c r="FN122" s="95"/>
      <c r="FO122" s="95"/>
      <c r="FP122" s="95"/>
      <c r="FQ122" s="95"/>
      <c r="FR122" s="24"/>
      <c r="FS122" s="24"/>
      <c r="FT122" s="95"/>
      <c r="FU122" s="95"/>
      <c r="FV122" s="95"/>
      <c r="FW122" s="95"/>
      <c r="FX122" s="95"/>
      <c r="FY122" s="95"/>
      <c r="FZ122" s="95"/>
      <c r="GA122" s="24"/>
      <c r="GB122" s="95"/>
      <c r="GC122" s="24"/>
      <c r="GD122" s="23"/>
      <c r="GE122" s="213"/>
      <c r="GF122" s="213"/>
      <c r="GG122" s="213"/>
      <c r="GH122" s="213"/>
      <c r="GI122" s="212"/>
      <c r="GJ122" s="212"/>
      <c r="GK122" s="213"/>
      <c r="GL122" s="212"/>
      <c r="GM122" s="212"/>
      <c r="GN122" s="213"/>
      <c r="GO122" s="212"/>
      <c r="GP122" s="212"/>
      <c r="GQ122" s="213"/>
    </row>
    <row r="123" spans="9:199" s="230" customFormat="1" ht="18" customHeight="1" x14ac:dyDescent="0.15">
      <c r="I123" s="247"/>
      <c r="J123" s="247"/>
      <c r="K123" s="247"/>
      <c r="L123" s="247"/>
      <c r="M123" s="26"/>
      <c r="N123" s="24"/>
      <c r="O123" s="24"/>
      <c r="P123" s="249"/>
      <c r="Q123" s="34"/>
      <c r="R123" s="34"/>
      <c r="S123" s="248"/>
      <c r="T123" s="248"/>
      <c r="U123" s="24"/>
      <c r="V123" s="24"/>
      <c r="W123" s="249"/>
      <c r="X123" s="34"/>
      <c r="Y123" s="34"/>
      <c r="Z123" s="211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  <c r="BI123" s="212"/>
      <c r="BJ123" s="212"/>
      <c r="BK123" s="212"/>
      <c r="BL123" s="212"/>
      <c r="BM123" s="212"/>
      <c r="BN123" s="212"/>
      <c r="BO123" s="212"/>
      <c r="BP123" s="212"/>
      <c r="BQ123" s="212"/>
      <c r="BR123" s="212"/>
      <c r="BS123" s="212"/>
      <c r="BT123" s="212"/>
      <c r="BU123" s="212"/>
      <c r="BV123" s="212"/>
      <c r="BW123" s="212"/>
      <c r="BX123" s="212"/>
      <c r="BY123" s="212"/>
      <c r="BZ123" s="212"/>
      <c r="CA123" s="212"/>
      <c r="CB123" s="212"/>
      <c r="CC123" s="212"/>
      <c r="CD123" s="212"/>
      <c r="CE123" s="212"/>
      <c r="CF123" s="212"/>
      <c r="CG123" s="212"/>
      <c r="CH123" s="212"/>
      <c r="CI123" s="212"/>
      <c r="CJ123" s="212"/>
      <c r="CK123" s="212"/>
      <c r="CL123" s="212"/>
      <c r="CM123" s="212"/>
      <c r="CN123" s="212"/>
      <c r="CO123" s="212"/>
      <c r="CP123" s="212"/>
      <c r="CQ123" s="212"/>
      <c r="CR123" s="212"/>
      <c r="CS123" s="212"/>
      <c r="CT123" s="212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0"/>
      <c r="ET123" s="241"/>
      <c r="EU123" s="250"/>
      <c r="EV123" s="28"/>
      <c r="EW123" s="29"/>
      <c r="EX123" s="23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3"/>
      <c r="GE123" s="212"/>
      <c r="GF123" s="212"/>
      <c r="GG123" s="212"/>
      <c r="GH123" s="212"/>
      <c r="GI123" s="212"/>
      <c r="GJ123" s="212"/>
      <c r="GK123" s="212"/>
      <c r="GL123" s="212"/>
      <c r="GM123" s="212"/>
      <c r="GN123" s="212"/>
      <c r="GO123" s="212"/>
      <c r="GP123" s="212"/>
      <c r="GQ123" s="212"/>
    </row>
    <row r="124" spans="9:199" s="155" customFormat="1" ht="18" customHeight="1" x14ac:dyDescent="0.15">
      <c r="I124" s="1111"/>
      <c r="J124" s="1111"/>
      <c r="K124" s="1111"/>
      <c r="L124" s="1111"/>
      <c r="M124" s="26"/>
      <c r="N124" s="24"/>
      <c r="O124" s="24"/>
      <c r="P124" s="249"/>
      <c r="Q124" s="34"/>
      <c r="R124" s="34"/>
      <c r="S124" s="248"/>
      <c r="T124" s="248"/>
      <c r="U124" s="24"/>
      <c r="V124" s="24"/>
      <c r="W124" s="249"/>
      <c r="X124" s="34"/>
      <c r="Y124" s="34"/>
      <c r="Z124" s="34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2"/>
      <c r="BQ124" s="212"/>
      <c r="BR124" s="212"/>
      <c r="BS124" s="212"/>
      <c r="BT124" s="212"/>
      <c r="BU124" s="212"/>
      <c r="BV124" s="212"/>
      <c r="BW124" s="212"/>
      <c r="BX124" s="212"/>
      <c r="BY124" s="212"/>
      <c r="BZ124" s="212"/>
      <c r="CA124" s="212"/>
      <c r="CB124" s="212"/>
      <c r="CC124" s="212"/>
      <c r="CD124" s="212"/>
      <c r="CE124" s="212"/>
      <c r="CF124" s="212"/>
      <c r="CG124" s="212"/>
      <c r="CH124" s="212"/>
      <c r="CI124" s="212"/>
      <c r="CJ124" s="212"/>
      <c r="CK124" s="212"/>
      <c r="CL124" s="212"/>
      <c r="CM124" s="212"/>
      <c r="CN124" s="212"/>
      <c r="CO124" s="212"/>
      <c r="CP124" s="212"/>
      <c r="CQ124" s="212"/>
      <c r="CR124" s="212"/>
      <c r="CS124" s="212"/>
      <c r="CT124" s="212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0"/>
      <c r="ET124" s="241"/>
      <c r="EU124" s="250"/>
      <c r="EV124" s="28"/>
      <c r="EW124" s="29"/>
      <c r="EX124" s="23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3"/>
      <c r="GE124" s="212"/>
      <c r="GF124" s="212"/>
      <c r="GG124" s="212"/>
      <c r="GH124" s="212"/>
      <c r="GI124" s="212"/>
      <c r="GJ124" s="212"/>
      <c r="GK124" s="212"/>
      <c r="GL124" s="212"/>
      <c r="GM124" s="212"/>
      <c r="GN124" s="212"/>
      <c r="GO124" s="212"/>
      <c r="GP124" s="212"/>
      <c r="GQ124" s="212"/>
    </row>
    <row r="125" spans="9:199" s="155" customFormat="1" ht="18" customHeight="1" x14ac:dyDescent="0.15">
      <c r="I125" s="970"/>
      <c r="J125" s="970"/>
      <c r="K125" s="970"/>
      <c r="L125" s="970"/>
      <c r="M125" s="96"/>
      <c r="N125" s="95"/>
      <c r="O125" s="95"/>
      <c r="P125" s="30"/>
      <c r="Q125" s="211"/>
      <c r="R125" s="211"/>
      <c r="S125" s="257"/>
      <c r="T125" s="257"/>
      <c r="U125" s="95"/>
      <c r="V125" s="95"/>
      <c r="W125" s="30"/>
      <c r="X125" s="211"/>
      <c r="Y125" s="211"/>
      <c r="Z125" s="34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2"/>
      <c r="BQ125" s="212"/>
      <c r="BR125" s="212"/>
      <c r="BS125" s="212"/>
      <c r="BT125" s="212"/>
      <c r="BU125" s="212"/>
      <c r="BV125" s="212"/>
      <c r="BW125" s="212"/>
      <c r="BX125" s="212"/>
      <c r="BY125" s="212"/>
      <c r="BZ125" s="212"/>
      <c r="CA125" s="212"/>
      <c r="CB125" s="212"/>
      <c r="CC125" s="212"/>
      <c r="CD125" s="212"/>
      <c r="CE125" s="212"/>
      <c r="CF125" s="212"/>
      <c r="CG125" s="212"/>
      <c r="CH125" s="212"/>
      <c r="CI125" s="212"/>
      <c r="CJ125" s="212"/>
      <c r="CK125" s="212"/>
      <c r="CL125" s="212"/>
      <c r="CM125" s="212"/>
      <c r="CN125" s="212"/>
      <c r="CO125" s="212"/>
      <c r="CP125" s="212"/>
      <c r="CQ125" s="212"/>
      <c r="CR125" s="212"/>
      <c r="CS125" s="212"/>
      <c r="CT125" s="212"/>
      <c r="CU125" s="24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24"/>
      <c r="DS125" s="95"/>
      <c r="DT125" s="24"/>
      <c r="DU125" s="24"/>
      <c r="DV125" s="95"/>
      <c r="DW125" s="95"/>
      <c r="DX125" s="95"/>
      <c r="DY125" s="95"/>
      <c r="DZ125" s="95"/>
      <c r="EA125" s="95"/>
      <c r="EB125" s="95"/>
      <c r="EC125" s="24"/>
      <c r="ED125" s="95"/>
      <c r="EE125" s="24"/>
      <c r="EF125" s="24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24"/>
      <c r="ES125" s="240"/>
      <c r="ET125" s="241"/>
      <c r="EU125" s="242"/>
      <c r="EV125" s="244"/>
      <c r="EW125" s="245"/>
      <c r="EX125" s="246"/>
      <c r="EY125" s="24"/>
      <c r="EZ125" s="95"/>
      <c r="FA125" s="95"/>
      <c r="FB125" s="95"/>
      <c r="FC125" s="95"/>
      <c r="FD125" s="24"/>
      <c r="FE125" s="95"/>
      <c r="FF125" s="95"/>
      <c r="FG125" s="95"/>
      <c r="FH125" s="95"/>
      <c r="FI125" s="95"/>
      <c r="FJ125" s="95"/>
      <c r="FK125" s="24"/>
      <c r="FL125" s="95"/>
      <c r="FM125" s="95"/>
      <c r="FN125" s="95"/>
      <c r="FO125" s="95"/>
      <c r="FP125" s="95"/>
      <c r="FQ125" s="95"/>
      <c r="FR125" s="24"/>
      <c r="FS125" s="24"/>
      <c r="FT125" s="95"/>
      <c r="FU125" s="95"/>
      <c r="FV125" s="95"/>
      <c r="FW125" s="95"/>
      <c r="FX125" s="95"/>
      <c r="FY125" s="95"/>
      <c r="FZ125" s="95"/>
      <c r="GA125" s="24"/>
      <c r="GB125" s="95"/>
      <c r="GC125" s="24"/>
      <c r="GD125" s="246"/>
      <c r="GE125" s="212"/>
      <c r="GF125" s="212"/>
      <c r="GG125" s="212"/>
      <c r="GH125" s="212"/>
      <c r="GI125" s="212"/>
      <c r="GJ125" s="212"/>
      <c r="GK125" s="212"/>
      <c r="GL125" s="212"/>
      <c r="GM125" s="212"/>
      <c r="GN125" s="212"/>
      <c r="GO125" s="212"/>
      <c r="GP125" s="212"/>
      <c r="GQ125" s="212"/>
    </row>
    <row r="126" spans="9:199" s="155" customFormat="1" ht="18" customHeight="1" x14ac:dyDescent="0.15">
      <c r="I126" s="970"/>
      <c r="J126" s="970"/>
      <c r="K126" s="970"/>
      <c r="L126" s="970"/>
      <c r="M126" s="96"/>
      <c r="N126" s="95"/>
      <c r="O126" s="95"/>
      <c r="P126" s="30"/>
      <c r="Q126" s="211"/>
      <c r="R126" s="211"/>
      <c r="S126" s="257"/>
      <c r="T126" s="257"/>
      <c r="U126" s="95"/>
      <c r="V126" s="95"/>
      <c r="W126" s="30"/>
      <c r="X126" s="211"/>
      <c r="Y126" s="211"/>
      <c r="Z126" s="34"/>
      <c r="AA126" s="212"/>
      <c r="AB126" s="213"/>
      <c r="AC126" s="213"/>
      <c r="AD126" s="212"/>
      <c r="AE126" s="212"/>
      <c r="AF126" s="212"/>
      <c r="AG126" s="212"/>
      <c r="AH126" s="212"/>
      <c r="AI126" s="212"/>
      <c r="AJ126" s="213"/>
      <c r="AK126" s="212"/>
      <c r="AL126" s="212"/>
      <c r="AM126" s="212"/>
      <c r="AN126" s="212"/>
      <c r="AO126" s="212"/>
      <c r="AP126" s="212"/>
      <c r="AQ126" s="213"/>
      <c r="AR126" s="212"/>
      <c r="AS126" s="212"/>
      <c r="AT126" s="213"/>
      <c r="AU126" s="212"/>
      <c r="AV126" s="212"/>
      <c r="AW126" s="212"/>
      <c r="AX126" s="212"/>
      <c r="AY126" s="213"/>
      <c r="AZ126" s="213"/>
      <c r="BA126" s="212"/>
      <c r="BB126" s="212"/>
      <c r="BC126" s="213"/>
      <c r="BD126" s="212"/>
      <c r="BE126" s="212"/>
      <c r="BF126" s="212"/>
      <c r="BG126" s="212"/>
      <c r="BH126" s="212"/>
      <c r="BI126" s="212"/>
      <c r="BJ126" s="212"/>
      <c r="BK126" s="212"/>
      <c r="BL126" s="212"/>
      <c r="BM126" s="212"/>
      <c r="BN126" s="212"/>
      <c r="BO126" s="212"/>
      <c r="BP126" s="212"/>
      <c r="BQ126" s="212"/>
      <c r="BR126" s="212"/>
      <c r="BS126" s="212"/>
      <c r="BT126" s="212"/>
      <c r="BU126" s="212"/>
      <c r="BV126" s="212"/>
      <c r="BW126" s="212"/>
      <c r="BX126" s="212"/>
      <c r="BY126" s="213"/>
      <c r="BZ126" s="213"/>
      <c r="CA126" s="213"/>
      <c r="CB126" s="213"/>
      <c r="CC126" s="213"/>
      <c r="CD126" s="212"/>
      <c r="CE126" s="212"/>
      <c r="CF126" s="213"/>
      <c r="CG126" s="212"/>
      <c r="CH126" s="212"/>
      <c r="CI126" s="213"/>
      <c r="CJ126" s="212"/>
      <c r="CK126" s="212"/>
      <c r="CL126" s="213"/>
      <c r="CM126" s="212"/>
      <c r="CN126" s="212"/>
      <c r="CO126" s="212"/>
      <c r="CP126" s="212"/>
      <c r="CQ126" s="212"/>
      <c r="CR126" s="213"/>
      <c r="CS126" s="213"/>
      <c r="CT126" s="213"/>
      <c r="CU126" s="24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24"/>
      <c r="DS126" s="95"/>
      <c r="DT126" s="24"/>
      <c r="DU126" s="24"/>
      <c r="DV126" s="95"/>
      <c r="DW126" s="95"/>
      <c r="DX126" s="95"/>
      <c r="DY126" s="95"/>
      <c r="DZ126" s="95"/>
      <c r="EA126" s="95"/>
      <c r="EB126" s="95"/>
      <c r="EC126" s="24"/>
      <c r="ED126" s="95"/>
      <c r="EE126" s="24"/>
      <c r="EF126" s="24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24"/>
      <c r="ES126" s="240"/>
      <c r="ET126" s="241"/>
      <c r="EU126" s="242"/>
      <c r="EV126" s="28"/>
      <c r="EW126" s="29"/>
      <c r="EX126" s="23"/>
      <c r="EY126" s="24"/>
      <c r="EZ126" s="95"/>
      <c r="FA126" s="95"/>
      <c r="FB126" s="95"/>
      <c r="FC126" s="95"/>
      <c r="FD126" s="24"/>
      <c r="FE126" s="95"/>
      <c r="FF126" s="95"/>
      <c r="FG126" s="95"/>
      <c r="FH126" s="95"/>
      <c r="FI126" s="95"/>
      <c r="FJ126" s="95"/>
      <c r="FK126" s="24"/>
      <c r="FL126" s="95"/>
      <c r="FM126" s="95"/>
      <c r="FN126" s="95"/>
      <c r="FO126" s="95"/>
      <c r="FP126" s="95"/>
      <c r="FQ126" s="95"/>
      <c r="FR126" s="24"/>
      <c r="FS126" s="24"/>
      <c r="FT126" s="95"/>
      <c r="FU126" s="95"/>
      <c r="FV126" s="95"/>
      <c r="FW126" s="95"/>
      <c r="FX126" s="95"/>
      <c r="FY126" s="95"/>
      <c r="FZ126" s="95"/>
      <c r="GA126" s="24"/>
      <c r="GB126" s="95"/>
      <c r="GC126" s="24"/>
      <c r="GD126" s="23"/>
      <c r="GE126" s="213"/>
      <c r="GF126" s="213"/>
      <c r="GG126" s="213"/>
      <c r="GH126" s="213"/>
      <c r="GI126" s="212"/>
      <c r="GJ126" s="212"/>
      <c r="GK126" s="213"/>
      <c r="GL126" s="212"/>
      <c r="GM126" s="212"/>
      <c r="GN126" s="213"/>
      <c r="GO126" s="212"/>
      <c r="GP126" s="212"/>
      <c r="GQ126" s="213"/>
    </row>
    <row r="127" spans="9:199" s="155" customFormat="1" ht="18" customHeight="1" x14ac:dyDescent="0.15">
      <c r="I127" s="970"/>
      <c r="J127" s="970"/>
      <c r="K127" s="970"/>
      <c r="L127" s="970"/>
      <c r="M127" s="96"/>
      <c r="N127" s="95"/>
      <c r="O127" s="95"/>
      <c r="P127" s="30"/>
      <c r="Q127" s="211"/>
      <c r="R127" s="211"/>
      <c r="S127" s="257"/>
      <c r="T127" s="257"/>
      <c r="U127" s="95"/>
      <c r="V127" s="95"/>
      <c r="W127" s="30"/>
      <c r="X127" s="211"/>
      <c r="Y127" s="211"/>
      <c r="Z127" s="211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3"/>
      <c r="AK127" s="212"/>
      <c r="AL127" s="212"/>
      <c r="AM127" s="212"/>
      <c r="AN127" s="212"/>
      <c r="AO127" s="212"/>
      <c r="AP127" s="212"/>
      <c r="AQ127" s="213"/>
      <c r="AR127" s="212"/>
      <c r="AS127" s="212"/>
      <c r="AT127" s="213"/>
      <c r="AU127" s="212"/>
      <c r="AV127" s="212"/>
      <c r="AW127" s="212"/>
      <c r="AX127" s="212"/>
      <c r="AY127" s="213"/>
      <c r="AZ127" s="213"/>
      <c r="BA127" s="212"/>
      <c r="BB127" s="212"/>
      <c r="BC127" s="213"/>
      <c r="BD127" s="212"/>
      <c r="BE127" s="212"/>
      <c r="BF127" s="212"/>
      <c r="BG127" s="212"/>
      <c r="BH127" s="212"/>
      <c r="BI127" s="212"/>
      <c r="BJ127" s="212"/>
      <c r="BK127" s="212"/>
      <c r="BL127" s="212"/>
      <c r="BM127" s="212"/>
      <c r="BN127" s="212"/>
      <c r="BO127" s="212"/>
      <c r="BP127" s="212"/>
      <c r="BQ127" s="212"/>
      <c r="BR127" s="212"/>
      <c r="BS127" s="212"/>
      <c r="BT127" s="212"/>
      <c r="BU127" s="212"/>
      <c r="BV127" s="212"/>
      <c r="BW127" s="212"/>
      <c r="BX127" s="212"/>
      <c r="BY127" s="213"/>
      <c r="BZ127" s="213"/>
      <c r="CA127" s="213"/>
      <c r="CB127" s="213"/>
      <c r="CC127" s="213"/>
      <c r="CD127" s="212"/>
      <c r="CE127" s="212"/>
      <c r="CF127" s="213"/>
      <c r="CG127" s="212"/>
      <c r="CH127" s="212"/>
      <c r="CI127" s="213"/>
      <c r="CJ127" s="212"/>
      <c r="CK127" s="212"/>
      <c r="CL127" s="213"/>
      <c r="CM127" s="212"/>
      <c r="CN127" s="212"/>
      <c r="CO127" s="212"/>
      <c r="CP127" s="212"/>
      <c r="CQ127" s="212"/>
      <c r="CR127" s="213"/>
      <c r="CS127" s="213"/>
      <c r="CT127" s="213"/>
      <c r="CU127" s="24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24"/>
      <c r="DS127" s="95"/>
      <c r="DT127" s="24"/>
      <c r="DU127" s="24"/>
      <c r="DV127" s="95"/>
      <c r="DW127" s="95"/>
      <c r="DX127" s="95"/>
      <c r="DY127" s="95"/>
      <c r="DZ127" s="95"/>
      <c r="EA127" s="95"/>
      <c r="EB127" s="95"/>
      <c r="EC127" s="24"/>
      <c r="ED127" s="95"/>
      <c r="EE127" s="24"/>
      <c r="EF127" s="24"/>
      <c r="EG127" s="95"/>
      <c r="EH127" s="95"/>
      <c r="EI127" s="95"/>
      <c r="EJ127" s="95"/>
      <c r="EK127" s="95"/>
      <c r="EL127" s="95"/>
      <c r="EM127" s="95"/>
      <c r="EN127" s="95"/>
      <c r="EO127" s="95"/>
      <c r="EP127" s="95"/>
      <c r="EQ127" s="95"/>
      <c r="ER127" s="24"/>
      <c r="ES127" s="240"/>
      <c r="ET127" s="241"/>
      <c r="EU127" s="242"/>
      <c r="EV127" s="244"/>
      <c r="EW127" s="245"/>
      <c r="EX127" s="246"/>
      <c r="EY127" s="24"/>
      <c r="EZ127" s="95"/>
      <c r="FA127" s="95"/>
      <c r="FB127" s="95"/>
      <c r="FC127" s="95"/>
      <c r="FD127" s="24"/>
      <c r="FE127" s="95"/>
      <c r="FF127" s="95"/>
      <c r="FG127" s="95"/>
      <c r="FH127" s="95"/>
      <c r="FI127" s="95"/>
      <c r="FJ127" s="95"/>
      <c r="FK127" s="24"/>
      <c r="FL127" s="95"/>
      <c r="FM127" s="95"/>
      <c r="FN127" s="95"/>
      <c r="FO127" s="95"/>
      <c r="FP127" s="95"/>
      <c r="FQ127" s="95"/>
      <c r="FR127" s="24"/>
      <c r="FS127" s="24"/>
      <c r="FT127" s="95"/>
      <c r="FU127" s="95"/>
      <c r="FV127" s="95"/>
      <c r="FW127" s="95"/>
      <c r="FX127" s="95"/>
      <c r="FY127" s="95"/>
      <c r="FZ127" s="95"/>
      <c r="GA127" s="24"/>
      <c r="GB127" s="95"/>
      <c r="GC127" s="24"/>
      <c r="GD127" s="246"/>
      <c r="GE127" s="213"/>
      <c r="GF127" s="213"/>
      <c r="GG127" s="213"/>
      <c r="GH127" s="213"/>
      <c r="GI127" s="212"/>
      <c r="GJ127" s="212"/>
      <c r="GK127" s="213"/>
      <c r="GL127" s="212"/>
      <c r="GM127" s="212"/>
      <c r="GN127" s="213"/>
      <c r="GO127" s="212"/>
      <c r="GP127" s="212"/>
      <c r="GQ127" s="213"/>
    </row>
    <row r="128" spans="9:199" s="155" customFormat="1" ht="19" customHeight="1" x14ac:dyDescent="0.15">
      <c r="I128" s="969"/>
      <c r="J128" s="969"/>
      <c r="K128" s="969"/>
      <c r="L128" s="969"/>
      <c r="M128" s="26"/>
      <c r="N128" s="24"/>
      <c r="O128" s="24"/>
      <c r="P128" s="249"/>
      <c r="Q128" s="34"/>
      <c r="R128" s="34"/>
      <c r="S128" s="248"/>
      <c r="T128" s="248"/>
      <c r="U128" s="24"/>
      <c r="V128" s="24"/>
      <c r="W128" s="249"/>
      <c r="X128" s="34"/>
      <c r="Y128" s="34"/>
      <c r="Z128" s="34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  <c r="BN128" s="212"/>
      <c r="BO128" s="212"/>
      <c r="BP128" s="212"/>
      <c r="BQ128" s="212"/>
      <c r="BR128" s="212"/>
      <c r="BS128" s="212"/>
      <c r="BT128" s="212"/>
      <c r="BU128" s="212"/>
      <c r="BV128" s="212"/>
      <c r="BW128" s="212"/>
      <c r="BX128" s="212"/>
      <c r="BY128" s="212"/>
      <c r="BZ128" s="212"/>
      <c r="CA128" s="212"/>
      <c r="CB128" s="212"/>
      <c r="CC128" s="212"/>
      <c r="CD128" s="212"/>
      <c r="CE128" s="212"/>
      <c r="CF128" s="212"/>
      <c r="CG128" s="212"/>
      <c r="CH128" s="212"/>
      <c r="CI128" s="212"/>
      <c r="CJ128" s="212"/>
      <c r="CK128" s="212"/>
      <c r="CL128" s="212"/>
      <c r="CM128" s="212"/>
      <c r="CN128" s="212"/>
      <c r="CO128" s="212"/>
      <c r="CP128" s="212"/>
      <c r="CQ128" s="212"/>
      <c r="CR128" s="212"/>
      <c r="CS128" s="212"/>
      <c r="CT128" s="212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0"/>
      <c r="ET128" s="241"/>
      <c r="EU128" s="250"/>
      <c r="EV128" s="28"/>
      <c r="EW128" s="29"/>
      <c r="EX128" s="23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3"/>
      <c r="GE128" s="212"/>
      <c r="GF128" s="212"/>
      <c r="GG128" s="212"/>
      <c r="GH128" s="212"/>
      <c r="GI128" s="212"/>
      <c r="GJ128" s="212"/>
      <c r="GK128" s="212"/>
      <c r="GL128" s="212"/>
      <c r="GM128" s="212"/>
      <c r="GN128" s="212"/>
      <c r="GO128" s="212"/>
      <c r="GP128" s="212"/>
      <c r="GQ128" s="212"/>
    </row>
    <row r="129" spans="1:201" s="141" customFormat="1" ht="18" customHeight="1" x14ac:dyDescent="0.2">
      <c r="A129" s="135"/>
      <c r="B129" s="136"/>
      <c r="C129" s="136"/>
      <c r="D129" s="137"/>
      <c r="E129" s="138"/>
      <c r="F129" s="139"/>
      <c r="G129" s="140"/>
      <c r="H129" s="140"/>
      <c r="I129" s="970"/>
      <c r="J129" s="970"/>
      <c r="K129" s="970"/>
      <c r="L129" s="970"/>
      <c r="M129" s="96"/>
      <c r="N129" s="95"/>
      <c r="O129" s="95"/>
      <c r="P129" s="30"/>
      <c r="Q129" s="211"/>
      <c r="R129" s="211"/>
      <c r="S129" s="257"/>
      <c r="T129" s="257"/>
      <c r="U129" s="95"/>
      <c r="V129" s="95"/>
      <c r="W129" s="30"/>
      <c r="X129" s="211"/>
      <c r="Y129" s="211"/>
      <c r="Z129" s="34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212"/>
      <c r="BK129" s="212"/>
      <c r="BL129" s="212"/>
      <c r="BM129" s="212"/>
      <c r="BN129" s="212"/>
      <c r="BO129" s="212"/>
      <c r="BP129" s="212"/>
      <c r="BQ129" s="212"/>
      <c r="BR129" s="212"/>
      <c r="BS129" s="212"/>
      <c r="BT129" s="212"/>
      <c r="BU129" s="212"/>
      <c r="BV129" s="212"/>
      <c r="BW129" s="212"/>
      <c r="BX129" s="212"/>
      <c r="BY129" s="212"/>
      <c r="BZ129" s="212"/>
      <c r="CA129" s="212"/>
      <c r="CB129" s="212"/>
      <c r="CC129" s="212"/>
      <c r="CD129" s="212"/>
      <c r="CE129" s="212"/>
      <c r="CF129" s="212"/>
      <c r="CG129" s="212"/>
      <c r="CH129" s="212"/>
      <c r="CI129" s="212"/>
      <c r="CJ129" s="212"/>
      <c r="CK129" s="212"/>
      <c r="CL129" s="212"/>
      <c r="CM129" s="212"/>
      <c r="CN129" s="212"/>
      <c r="CO129" s="212"/>
      <c r="CP129" s="212"/>
      <c r="CQ129" s="212"/>
      <c r="CR129" s="212"/>
      <c r="CS129" s="212"/>
      <c r="CT129" s="212"/>
      <c r="CU129" s="24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24"/>
      <c r="DS129" s="95"/>
      <c r="DT129" s="24"/>
      <c r="DU129" s="24"/>
      <c r="DV129" s="95"/>
      <c r="DW129" s="95"/>
      <c r="DX129" s="95"/>
      <c r="DY129" s="95"/>
      <c r="DZ129" s="95"/>
      <c r="EA129" s="95"/>
      <c r="EB129" s="95"/>
      <c r="EC129" s="24"/>
      <c r="ED129" s="95"/>
      <c r="EE129" s="24"/>
      <c r="EF129" s="24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24"/>
      <c r="ES129" s="240"/>
      <c r="ET129" s="241"/>
      <c r="EU129" s="242"/>
      <c r="EV129" s="28"/>
      <c r="EW129" s="29"/>
      <c r="EX129" s="23"/>
      <c r="EY129" s="24"/>
      <c r="EZ129" s="95"/>
      <c r="FA129" s="95"/>
      <c r="FB129" s="95"/>
      <c r="FC129" s="95"/>
      <c r="FD129" s="24"/>
      <c r="FE129" s="95"/>
      <c r="FF129" s="95"/>
      <c r="FG129" s="95"/>
      <c r="FH129" s="95"/>
      <c r="FI129" s="95"/>
      <c r="FJ129" s="95"/>
      <c r="FK129" s="24"/>
      <c r="FL129" s="95"/>
      <c r="FM129" s="95"/>
      <c r="FN129" s="95"/>
      <c r="FO129" s="95"/>
      <c r="FP129" s="95"/>
      <c r="FQ129" s="95"/>
      <c r="FR129" s="24"/>
      <c r="FS129" s="24"/>
      <c r="FT129" s="95"/>
      <c r="FU129" s="95"/>
      <c r="FV129" s="95"/>
      <c r="FW129" s="95"/>
      <c r="FX129" s="95"/>
      <c r="FY129" s="95"/>
      <c r="FZ129" s="95"/>
      <c r="GA129" s="24"/>
      <c r="GB129" s="95"/>
      <c r="GC129" s="24"/>
      <c r="GD129" s="23"/>
      <c r="GE129" s="212"/>
      <c r="GF129" s="212"/>
      <c r="GG129" s="212"/>
      <c r="GH129" s="212"/>
      <c r="GI129" s="212"/>
      <c r="GJ129" s="212"/>
      <c r="GK129" s="212"/>
      <c r="GL129" s="212"/>
      <c r="GM129" s="212"/>
      <c r="GN129" s="212"/>
      <c r="GO129" s="212"/>
      <c r="GP129" s="212"/>
      <c r="GQ129" s="212"/>
      <c r="GR129" s="139"/>
      <c r="GS129" s="140"/>
    </row>
    <row r="130" spans="1:201" s="155" customFormat="1" ht="18" customHeight="1" x14ac:dyDescent="0.15">
      <c r="I130" s="247"/>
      <c r="J130" s="247"/>
      <c r="K130" s="247"/>
      <c r="L130" s="247"/>
      <c r="M130" s="258"/>
      <c r="N130" s="236"/>
      <c r="O130" s="236"/>
      <c r="P130" s="255"/>
      <c r="Q130" s="34"/>
      <c r="R130" s="34"/>
      <c r="S130" s="248"/>
      <c r="T130" s="248"/>
      <c r="U130" s="236"/>
      <c r="V130" s="236"/>
      <c r="W130" s="255"/>
      <c r="X130" s="34"/>
      <c r="Y130" s="34"/>
      <c r="Z130" s="211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  <c r="BI130" s="212"/>
      <c r="BJ130" s="212"/>
      <c r="BK130" s="212"/>
      <c r="BL130" s="212"/>
      <c r="BM130" s="212"/>
      <c r="BN130" s="212"/>
      <c r="BO130" s="212"/>
      <c r="BP130" s="212"/>
      <c r="BQ130" s="212"/>
      <c r="BR130" s="212"/>
      <c r="BS130" s="212"/>
      <c r="BT130" s="212"/>
      <c r="BU130" s="212"/>
      <c r="BV130" s="212"/>
      <c r="BW130" s="212"/>
      <c r="BX130" s="212"/>
      <c r="BY130" s="212"/>
      <c r="BZ130" s="212"/>
      <c r="CA130" s="212"/>
      <c r="CB130" s="212"/>
      <c r="CC130" s="212"/>
      <c r="CD130" s="212"/>
      <c r="CE130" s="212"/>
      <c r="CF130" s="212"/>
      <c r="CG130" s="212"/>
      <c r="CH130" s="212"/>
      <c r="CI130" s="212"/>
      <c r="CJ130" s="212"/>
      <c r="CK130" s="212"/>
      <c r="CL130" s="212"/>
      <c r="CM130" s="212"/>
      <c r="CN130" s="212"/>
      <c r="CO130" s="212"/>
      <c r="CP130" s="212"/>
      <c r="CQ130" s="212"/>
      <c r="CR130" s="212"/>
      <c r="CS130" s="212"/>
      <c r="CT130" s="212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0"/>
      <c r="ET130" s="241"/>
      <c r="EU130" s="250"/>
      <c r="EV130" s="28"/>
      <c r="EW130" s="29"/>
      <c r="EX130" s="23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3"/>
      <c r="GE130" s="212"/>
      <c r="GF130" s="212"/>
      <c r="GG130" s="212"/>
      <c r="GH130" s="212"/>
      <c r="GI130" s="212"/>
      <c r="GJ130" s="212"/>
      <c r="GK130" s="212"/>
      <c r="GL130" s="212"/>
      <c r="GM130" s="212"/>
      <c r="GN130" s="212"/>
      <c r="GO130" s="212"/>
      <c r="GP130" s="212"/>
      <c r="GQ130" s="212"/>
    </row>
    <row r="131" spans="1:201" s="155" customFormat="1" ht="18" customHeight="1" x14ac:dyDescent="0.15">
      <c r="I131" s="969"/>
      <c r="J131" s="969"/>
      <c r="K131" s="969"/>
      <c r="L131" s="969"/>
      <c r="M131" s="26"/>
      <c r="N131" s="24"/>
      <c r="O131" s="24"/>
      <c r="P131" s="249"/>
      <c r="Q131" s="34"/>
      <c r="R131" s="34"/>
      <c r="S131" s="248"/>
      <c r="T131" s="248"/>
      <c r="U131" s="24"/>
      <c r="V131" s="24"/>
      <c r="W131" s="249"/>
      <c r="X131" s="34"/>
      <c r="Y131" s="34"/>
      <c r="Z131" s="34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  <c r="BI131" s="212"/>
      <c r="BJ131" s="212"/>
      <c r="BK131" s="212"/>
      <c r="BL131" s="212"/>
      <c r="BM131" s="212"/>
      <c r="BN131" s="212"/>
      <c r="BO131" s="212"/>
      <c r="BP131" s="212"/>
      <c r="BQ131" s="212"/>
      <c r="BR131" s="212"/>
      <c r="BS131" s="212"/>
      <c r="BT131" s="212"/>
      <c r="BU131" s="212"/>
      <c r="BV131" s="212"/>
      <c r="BW131" s="212"/>
      <c r="BX131" s="212"/>
      <c r="BY131" s="212"/>
      <c r="BZ131" s="212"/>
      <c r="CA131" s="212"/>
      <c r="CB131" s="212"/>
      <c r="CC131" s="212"/>
      <c r="CD131" s="212"/>
      <c r="CE131" s="212"/>
      <c r="CF131" s="212"/>
      <c r="CG131" s="212"/>
      <c r="CH131" s="212"/>
      <c r="CI131" s="212"/>
      <c r="CJ131" s="212"/>
      <c r="CK131" s="212"/>
      <c r="CL131" s="212"/>
      <c r="CM131" s="212"/>
      <c r="CN131" s="212"/>
      <c r="CO131" s="212"/>
      <c r="CP131" s="212"/>
      <c r="CQ131" s="212"/>
      <c r="CR131" s="212"/>
      <c r="CS131" s="212"/>
      <c r="CT131" s="212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0"/>
      <c r="ET131" s="241"/>
      <c r="EU131" s="250"/>
      <c r="EV131" s="28"/>
      <c r="EW131" s="29"/>
      <c r="EX131" s="23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3"/>
      <c r="GE131" s="212"/>
      <c r="GF131" s="212"/>
      <c r="GG131" s="212"/>
      <c r="GH131" s="212"/>
      <c r="GI131" s="212"/>
      <c r="GJ131" s="212"/>
      <c r="GK131" s="212"/>
      <c r="GL131" s="212"/>
      <c r="GM131" s="212"/>
      <c r="GN131" s="212"/>
      <c r="GO131" s="212"/>
      <c r="GP131" s="212"/>
      <c r="GQ131" s="212"/>
    </row>
    <row r="132" spans="1:201" s="155" customFormat="1" ht="18" customHeight="1" x14ac:dyDescent="0.15">
      <c r="I132" s="975"/>
      <c r="J132" s="975"/>
      <c r="K132" s="975"/>
      <c r="L132" s="975"/>
      <c r="M132" s="96"/>
      <c r="N132" s="95"/>
      <c r="O132" s="95"/>
      <c r="P132" s="30"/>
      <c r="Q132" s="211"/>
      <c r="R132" s="211"/>
      <c r="S132" s="222"/>
      <c r="T132" s="222"/>
      <c r="U132" s="95"/>
      <c r="V132" s="95"/>
      <c r="W132" s="30"/>
      <c r="X132" s="211"/>
      <c r="Y132" s="211"/>
      <c r="Z132" s="34"/>
      <c r="AA132" s="213"/>
      <c r="AB132" s="213"/>
      <c r="AC132" s="213"/>
      <c r="AD132" s="213"/>
      <c r="AE132" s="213"/>
      <c r="AF132" s="212"/>
      <c r="AG132" s="212"/>
      <c r="AH132" s="212"/>
      <c r="AI132" s="212"/>
      <c r="AJ132" s="213"/>
      <c r="AK132" s="212"/>
      <c r="AL132" s="212"/>
      <c r="AM132" s="212"/>
      <c r="AN132" s="212"/>
      <c r="AO132" s="212"/>
      <c r="AP132" s="212"/>
      <c r="AQ132" s="213"/>
      <c r="AR132" s="212"/>
      <c r="AS132" s="212"/>
      <c r="AT132" s="213"/>
      <c r="AU132" s="212"/>
      <c r="AV132" s="212"/>
      <c r="AW132" s="212"/>
      <c r="AX132" s="212"/>
      <c r="AY132" s="213"/>
      <c r="AZ132" s="213"/>
      <c r="BA132" s="212"/>
      <c r="BB132" s="212"/>
      <c r="BC132" s="213"/>
      <c r="BD132" s="212"/>
      <c r="BE132" s="212"/>
      <c r="BF132" s="212"/>
      <c r="BG132" s="212"/>
      <c r="BH132" s="212"/>
      <c r="BI132" s="212"/>
      <c r="BJ132" s="212"/>
      <c r="BK132" s="212"/>
      <c r="BL132" s="212"/>
      <c r="BM132" s="212"/>
      <c r="BN132" s="212"/>
      <c r="BO132" s="212"/>
      <c r="BP132" s="212"/>
      <c r="BQ132" s="212"/>
      <c r="BR132" s="212"/>
      <c r="BS132" s="212"/>
      <c r="BT132" s="212"/>
      <c r="BU132" s="212"/>
      <c r="BV132" s="212"/>
      <c r="BW132" s="212"/>
      <c r="BX132" s="212"/>
      <c r="BY132" s="213"/>
      <c r="BZ132" s="213"/>
      <c r="CA132" s="213"/>
      <c r="CB132" s="213"/>
      <c r="CC132" s="213"/>
      <c r="CD132" s="212"/>
      <c r="CE132" s="212"/>
      <c r="CF132" s="213"/>
      <c r="CG132" s="212"/>
      <c r="CH132" s="212"/>
      <c r="CI132" s="213"/>
      <c r="CJ132" s="212"/>
      <c r="CK132" s="212"/>
      <c r="CL132" s="213"/>
      <c r="CM132" s="212"/>
      <c r="CN132" s="212"/>
      <c r="CO132" s="212"/>
      <c r="CP132" s="212"/>
      <c r="CQ132" s="212"/>
      <c r="CR132" s="213"/>
      <c r="CS132" s="213"/>
      <c r="CT132" s="213"/>
      <c r="CU132" s="198"/>
      <c r="CV132" s="159"/>
      <c r="CW132" s="158"/>
      <c r="CX132" s="159"/>
      <c r="CY132" s="159"/>
      <c r="CZ132" s="159"/>
      <c r="DA132" s="159"/>
      <c r="DB132" s="159"/>
      <c r="DC132" s="159"/>
      <c r="DD132" s="159"/>
      <c r="DE132" s="159"/>
      <c r="DF132" s="159"/>
      <c r="DG132" s="159"/>
      <c r="DH132" s="159"/>
      <c r="DI132" s="159"/>
      <c r="DJ132" s="159"/>
      <c r="DK132" s="159"/>
      <c r="DL132" s="159"/>
      <c r="DM132" s="159"/>
      <c r="DN132" s="159"/>
      <c r="DO132" s="159"/>
      <c r="DP132" s="159"/>
      <c r="DQ132" s="159"/>
      <c r="DR132" s="159"/>
      <c r="DS132" s="159"/>
      <c r="DT132" s="159"/>
      <c r="DU132" s="198"/>
      <c r="DV132" s="159"/>
      <c r="DW132" s="159"/>
      <c r="DX132" s="159"/>
      <c r="DY132" s="159"/>
      <c r="DZ132" s="159"/>
      <c r="EA132" s="159"/>
      <c r="EB132" s="159"/>
      <c r="EC132" s="159"/>
      <c r="ED132" s="159"/>
      <c r="EE132" s="159"/>
      <c r="EF132" s="198"/>
      <c r="EG132" s="159"/>
      <c r="EH132" s="159"/>
      <c r="EI132" s="159"/>
      <c r="EJ132" s="159"/>
      <c r="EK132" s="159"/>
      <c r="EL132" s="159"/>
      <c r="EM132" s="159"/>
      <c r="EN132" s="159"/>
      <c r="EO132" s="159"/>
      <c r="EP132" s="159"/>
      <c r="EQ132" s="159"/>
      <c r="ER132" s="159"/>
      <c r="ES132" s="160"/>
      <c r="ET132" s="160"/>
      <c r="EU132" s="136"/>
      <c r="EV132" s="139"/>
      <c r="EW132" s="140"/>
      <c r="EX132" s="161"/>
      <c r="EY132" s="198"/>
      <c r="EZ132" s="159"/>
      <c r="FA132" s="159"/>
      <c r="FB132" s="159"/>
      <c r="FC132" s="159"/>
      <c r="FD132" s="159"/>
      <c r="FE132" s="159"/>
      <c r="FF132" s="159"/>
      <c r="FG132" s="159"/>
      <c r="FH132" s="159"/>
      <c r="FI132" s="159"/>
      <c r="FJ132" s="159"/>
      <c r="FK132" s="159"/>
      <c r="FL132" s="159"/>
      <c r="FM132" s="159"/>
      <c r="FN132" s="159"/>
      <c r="FO132" s="159"/>
      <c r="FP132" s="159"/>
      <c r="FQ132" s="159"/>
      <c r="FR132" s="159"/>
      <c r="FS132" s="198"/>
      <c r="FT132" s="159"/>
      <c r="FU132" s="159"/>
      <c r="FV132" s="159"/>
      <c r="FW132" s="159"/>
      <c r="FX132" s="159"/>
      <c r="FY132" s="159"/>
      <c r="FZ132" s="159"/>
      <c r="GA132" s="159"/>
      <c r="GB132" s="159"/>
      <c r="GC132" s="159"/>
      <c r="GD132" s="161"/>
      <c r="GE132" s="213"/>
      <c r="GF132" s="213"/>
      <c r="GG132" s="213"/>
      <c r="GH132" s="213"/>
      <c r="GI132" s="212"/>
      <c r="GJ132" s="212"/>
      <c r="GK132" s="213"/>
      <c r="GL132" s="212"/>
      <c r="GM132" s="212"/>
      <c r="GN132" s="213"/>
      <c r="GO132" s="212"/>
      <c r="GP132" s="212"/>
      <c r="GQ132" s="213"/>
    </row>
    <row r="133" spans="1:201" s="155" customFormat="1" ht="18" customHeight="1" x14ac:dyDescent="0.15">
      <c r="I133" s="975"/>
      <c r="J133" s="975"/>
      <c r="K133" s="975"/>
      <c r="L133" s="975"/>
      <c r="M133" s="96"/>
      <c r="N133" s="95"/>
      <c r="O133" s="95"/>
      <c r="P133" s="30"/>
      <c r="Q133" s="211"/>
      <c r="R133" s="211"/>
      <c r="S133" s="222"/>
      <c r="T133" s="222"/>
      <c r="U133" s="95"/>
      <c r="V133" s="95"/>
      <c r="W133" s="30"/>
      <c r="X133" s="211"/>
      <c r="Y133" s="211"/>
      <c r="Z133" s="211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  <c r="BI133" s="212"/>
      <c r="BJ133" s="212"/>
      <c r="BK133" s="212"/>
      <c r="BL133" s="212"/>
      <c r="BM133" s="212"/>
      <c r="BN133" s="212"/>
      <c r="BO133" s="212"/>
      <c r="BP133" s="212"/>
      <c r="BQ133" s="212"/>
      <c r="BR133" s="212"/>
      <c r="BS133" s="212"/>
      <c r="BT133" s="212"/>
      <c r="BU133" s="212"/>
      <c r="BV133" s="212"/>
      <c r="BW133" s="212"/>
      <c r="BX133" s="212"/>
      <c r="BY133" s="212"/>
      <c r="BZ133" s="212"/>
      <c r="CA133" s="212"/>
      <c r="CB133" s="212"/>
      <c r="CC133" s="212"/>
      <c r="CD133" s="212"/>
      <c r="CE133" s="212"/>
      <c r="CF133" s="212"/>
      <c r="CG133" s="212"/>
      <c r="CH133" s="212"/>
      <c r="CI133" s="212"/>
      <c r="CJ133" s="212"/>
      <c r="CK133" s="212"/>
      <c r="CL133" s="212"/>
      <c r="CM133" s="212"/>
      <c r="CN133" s="212"/>
      <c r="CO133" s="212"/>
      <c r="CP133" s="212"/>
      <c r="CQ133" s="212"/>
      <c r="CR133" s="212"/>
      <c r="CS133" s="212"/>
      <c r="CT133" s="212"/>
      <c r="CU133" s="198"/>
      <c r="CV133" s="159"/>
      <c r="CW133" s="158"/>
      <c r="CX133" s="159"/>
      <c r="CY133" s="159"/>
      <c r="CZ133" s="159"/>
      <c r="DA133" s="159"/>
      <c r="DB133" s="159"/>
      <c r="DC133" s="159"/>
      <c r="DD133" s="159"/>
      <c r="DE133" s="159"/>
      <c r="DF133" s="159"/>
      <c r="DG133" s="159"/>
      <c r="DH133" s="159"/>
      <c r="DI133" s="159"/>
      <c r="DJ133" s="159"/>
      <c r="DK133" s="159"/>
      <c r="DL133" s="159"/>
      <c r="DM133" s="159"/>
      <c r="DN133" s="159"/>
      <c r="DO133" s="159"/>
      <c r="DP133" s="159"/>
      <c r="DQ133" s="159"/>
      <c r="DR133" s="159"/>
      <c r="DS133" s="159"/>
      <c r="DT133" s="159"/>
      <c r="DU133" s="198"/>
      <c r="DV133" s="159"/>
      <c r="DW133" s="159"/>
      <c r="DX133" s="159"/>
      <c r="DY133" s="159"/>
      <c r="DZ133" s="159"/>
      <c r="EA133" s="159"/>
      <c r="EB133" s="159"/>
      <c r="EC133" s="159"/>
      <c r="ED133" s="159"/>
      <c r="EE133" s="159"/>
      <c r="EF133" s="198"/>
      <c r="EG133" s="159"/>
      <c r="EH133" s="159"/>
      <c r="EI133" s="159"/>
      <c r="EJ133" s="159"/>
      <c r="EK133" s="159"/>
      <c r="EL133" s="159"/>
      <c r="EM133" s="159"/>
      <c r="EN133" s="159"/>
      <c r="EO133" s="159"/>
      <c r="EP133" s="159"/>
      <c r="EQ133" s="159"/>
      <c r="ER133" s="159"/>
      <c r="ES133" s="160"/>
      <c r="ET133" s="160"/>
      <c r="EU133" s="136"/>
      <c r="EV133" s="139"/>
      <c r="EW133" s="140"/>
      <c r="EX133" s="161"/>
      <c r="EY133" s="198"/>
      <c r="EZ133" s="159"/>
      <c r="FA133" s="159"/>
      <c r="FB133" s="159"/>
      <c r="FC133" s="159"/>
      <c r="FD133" s="159"/>
      <c r="FE133" s="159"/>
      <c r="FF133" s="159"/>
      <c r="FG133" s="159"/>
      <c r="FH133" s="159"/>
      <c r="FI133" s="159"/>
      <c r="FJ133" s="159"/>
      <c r="FK133" s="159"/>
      <c r="FL133" s="159"/>
      <c r="FM133" s="159"/>
      <c r="FN133" s="159"/>
      <c r="FO133" s="159"/>
      <c r="FP133" s="159"/>
      <c r="FQ133" s="159"/>
      <c r="FR133" s="159"/>
      <c r="FS133" s="198"/>
      <c r="FT133" s="159"/>
      <c r="FU133" s="159"/>
      <c r="FV133" s="159"/>
      <c r="FW133" s="159"/>
      <c r="FX133" s="159"/>
      <c r="FY133" s="159"/>
      <c r="FZ133" s="159"/>
      <c r="GA133" s="159"/>
      <c r="GB133" s="159"/>
      <c r="GC133" s="159"/>
      <c r="GD133" s="161"/>
      <c r="GE133" s="212"/>
      <c r="GF133" s="212"/>
      <c r="GG133" s="212"/>
      <c r="GH133" s="212"/>
      <c r="GI133" s="212"/>
      <c r="GJ133" s="212"/>
      <c r="GK133" s="212"/>
      <c r="GL133" s="212"/>
      <c r="GM133" s="212"/>
      <c r="GN133" s="212"/>
      <c r="GO133" s="212"/>
      <c r="GP133" s="212"/>
      <c r="GQ133" s="212"/>
    </row>
    <row r="134" spans="1:201" s="155" customFormat="1" ht="18" customHeight="1" x14ac:dyDescent="0.15">
      <c r="I134" s="156"/>
      <c r="J134" s="162"/>
      <c r="K134" s="162"/>
      <c r="L134" s="162"/>
      <c r="M134" s="163"/>
      <c r="N134" s="158"/>
      <c r="O134" s="158"/>
      <c r="P134" s="198"/>
      <c r="Q134" s="142"/>
      <c r="R134" s="142"/>
      <c r="S134" s="163"/>
      <c r="T134" s="163"/>
      <c r="U134" s="158"/>
      <c r="V134" s="158"/>
      <c r="W134" s="198"/>
      <c r="X134" s="142"/>
      <c r="Y134" s="142"/>
      <c r="Z134" s="142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58"/>
      <c r="AK134" s="198"/>
      <c r="AL134" s="198"/>
      <c r="AM134" s="198"/>
      <c r="AN134" s="198"/>
      <c r="AO134" s="198"/>
      <c r="AP134" s="198"/>
      <c r="AQ134" s="158"/>
      <c r="AR134" s="198"/>
      <c r="AS134" s="198"/>
      <c r="AT134" s="158"/>
      <c r="AU134" s="198"/>
      <c r="AV134" s="198"/>
      <c r="AW134" s="198"/>
      <c r="AX134" s="198"/>
      <c r="AY134" s="158"/>
      <c r="AZ134" s="158"/>
      <c r="BA134" s="198"/>
      <c r="BB134" s="198"/>
      <c r="BC134" s="15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58"/>
      <c r="BZ134" s="158"/>
      <c r="CA134" s="158"/>
      <c r="CB134" s="158"/>
      <c r="CC134" s="158"/>
      <c r="CD134" s="198"/>
      <c r="CE134" s="198"/>
      <c r="CF134" s="158"/>
      <c r="CG134" s="198"/>
      <c r="CH134" s="198"/>
      <c r="CI134" s="158"/>
      <c r="CJ134" s="198"/>
      <c r="CK134" s="198"/>
      <c r="CL134" s="158"/>
      <c r="CM134" s="198"/>
      <c r="CN134" s="198"/>
      <c r="CO134" s="198"/>
      <c r="CP134" s="198"/>
      <c r="CQ134" s="198"/>
      <c r="CR134" s="158"/>
      <c r="CS134" s="158"/>
      <c r="CT134" s="158"/>
      <c r="CU134" s="198"/>
      <c r="CV134" s="159"/>
      <c r="CW134" s="158"/>
      <c r="CX134" s="159"/>
      <c r="CY134" s="159"/>
      <c r="CZ134" s="159"/>
      <c r="DA134" s="159"/>
      <c r="DB134" s="159"/>
      <c r="DC134" s="159"/>
      <c r="DD134" s="159"/>
      <c r="DE134" s="159"/>
      <c r="DF134" s="159"/>
      <c r="DG134" s="159"/>
      <c r="DH134" s="159"/>
      <c r="DI134" s="159"/>
      <c r="DJ134" s="159"/>
      <c r="DK134" s="159"/>
      <c r="DL134" s="159"/>
      <c r="DM134" s="159"/>
      <c r="DN134" s="159"/>
      <c r="DO134" s="159"/>
      <c r="DP134" s="159"/>
      <c r="DQ134" s="159"/>
      <c r="DR134" s="159"/>
      <c r="DS134" s="159"/>
      <c r="DT134" s="159"/>
      <c r="DU134" s="198"/>
      <c r="DV134" s="159"/>
      <c r="DW134" s="159"/>
      <c r="DX134" s="159"/>
      <c r="DY134" s="159"/>
      <c r="DZ134" s="159"/>
      <c r="EA134" s="159"/>
      <c r="EB134" s="159"/>
      <c r="EC134" s="159"/>
      <c r="ED134" s="159"/>
      <c r="EE134" s="159"/>
      <c r="EF134" s="198"/>
      <c r="EG134" s="159"/>
      <c r="EH134" s="159"/>
      <c r="EI134" s="159"/>
      <c r="EJ134" s="159"/>
      <c r="EK134" s="159"/>
      <c r="EL134" s="159"/>
      <c r="EM134" s="159"/>
      <c r="EN134" s="159"/>
      <c r="EO134" s="159"/>
      <c r="EP134" s="159"/>
      <c r="EQ134" s="159"/>
      <c r="ER134" s="159"/>
      <c r="ES134" s="160"/>
      <c r="ET134" s="160"/>
      <c r="EU134" s="136"/>
      <c r="EV134" s="139"/>
      <c r="EW134" s="140"/>
      <c r="EX134" s="161"/>
      <c r="EY134" s="198"/>
      <c r="EZ134" s="159"/>
      <c r="FA134" s="159"/>
      <c r="FB134" s="159"/>
      <c r="FC134" s="159"/>
      <c r="FD134" s="159"/>
      <c r="FE134" s="159"/>
      <c r="FF134" s="159"/>
      <c r="FG134" s="159"/>
      <c r="FH134" s="159"/>
      <c r="FI134" s="159"/>
      <c r="FJ134" s="159"/>
      <c r="FK134" s="159"/>
      <c r="FL134" s="159"/>
      <c r="FM134" s="159"/>
      <c r="FN134" s="159"/>
      <c r="FO134" s="159"/>
      <c r="FP134" s="159"/>
      <c r="FQ134" s="159"/>
      <c r="FR134" s="159"/>
      <c r="FS134" s="198"/>
      <c r="FT134" s="159"/>
      <c r="FU134" s="159"/>
      <c r="FV134" s="159"/>
      <c r="FW134" s="159"/>
      <c r="FX134" s="159"/>
      <c r="FY134" s="159"/>
      <c r="FZ134" s="159"/>
      <c r="GA134" s="159"/>
      <c r="GB134" s="159"/>
      <c r="GC134" s="159"/>
      <c r="GD134" s="161"/>
      <c r="GE134" s="158"/>
      <c r="GF134" s="158"/>
      <c r="GG134" s="158"/>
      <c r="GH134" s="158"/>
      <c r="GI134" s="198"/>
      <c r="GJ134" s="198"/>
      <c r="GK134" s="158"/>
      <c r="GL134" s="198"/>
      <c r="GM134" s="198"/>
      <c r="GN134" s="158"/>
      <c r="GO134" s="198"/>
      <c r="GP134" s="198"/>
      <c r="GQ134" s="158"/>
    </row>
    <row r="135" spans="1:201" s="155" customFormat="1" ht="18" customHeight="1" x14ac:dyDescent="0.15">
      <c r="I135" s="975"/>
      <c r="J135" s="975"/>
      <c r="K135" s="975"/>
      <c r="L135" s="975"/>
      <c r="M135" s="96"/>
      <c r="N135" s="95"/>
      <c r="O135" s="95"/>
      <c r="P135" s="30"/>
      <c r="Q135" s="211"/>
      <c r="R135" s="211"/>
      <c r="S135" s="222"/>
      <c r="T135" s="222"/>
      <c r="U135" s="95"/>
      <c r="V135" s="95"/>
      <c r="W135" s="30"/>
      <c r="X135" s="211"/>
      <c r="Y135" s="211"/>
      <c r="Z135" s="211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  <c r="BI135" s="212"/>
      <c r="BJ135" s="212"/>
      <c r="BK135" s="212"/>
      <c r="BL135" s="212"/>
      <c r="BM135" s="212"/>
      <c r="BN135" s="212"/>
      <c r="BO135" s="212"/>
      <c r="BP135" s="212"/>
      <c r="BQ135" s="212"/>
      <c r="BR135" s="212"/>
      <c r="BS135" s="212"/>
      <c r="BT135" s="212"/>
      <c r="BU135" s="212"/>
      <c r="BV135" s="212"/>
      <c r="BW135" s="212"/>
      <c r="BX135" s="212"/>
      <c r="BY135" s="212"/>
      <c r="BZ135" s="212"/>
      <c r="CA135" s="212"/>
      <c r="CB135" s="212"/>
      <c r="CC135" s="212"/>
      <c r="CD135" s="212"/>
      <c r="CE135" s="212"/>
      <c r="CF135" s="212"/>
      <c r="CG135" s="212"/>
      <c r="CH135" s="212"/>
      <c r="CI135" s="212"/>
      <c r="CJ135" s="212"/>
      <c r="CK135" s="212"/>
      <c r="CL135" s="212"/>
      <c r="CM135" s="212"/>
      <c r="CN135" s="212"/>
      <c r="CO135" s="212"/>
      <c r="CP135" s="212"/>
      <c r="CQ135" s="212"/>
      <c r="CR135" s="212"/>
      <c r="CS135" s="212"/>
      <c r="CT135" s="212"/>
      <c r="CU135" s="198"/>
      <c r="CV135" s="159"/>
      <c r="CW135" s="158"/>
      <c r="CX135" s="159"/>
      <c r="CY135" s="159"/>
      <c r="CZ135" s="159"/>
      <c r="DA135" s="159"/>
      <c r="DB135" s="159"/>
      <c r="DC135" s="159"/>
      <c r="DD135" s="159"/>
      <c r="DE135" s="159"/>
      <c r="DF135" s="159"/>
      <c r="DG135" s="159"/>
      <c r="DH135" s="159"/>
      <c r="DI135" s="159"/>
      <c r="DJ135" s="159"/>
      <c r="DK135" s="159"/>
      <c r="DL135" s="159"/>
      <c r="DM135" s="159"/>
      <c r="DN135" s="159"/>
      <c r="DO135" s="159"/>
      <c r="DP135" s="159"/>
      <c r="DQ135" s="159"/>
      <c r="DR135" s="159"/>
      <c r="DS135" s="159"/>
      <c r="DT135" s="159"/>
      <c r="DU135" s="198"/>
      <c r="DV135" s="159"/>
      <c r="DW135" s="159"/>
      <c r="DX135" s="159"/>
      <c r="DY135" s="159"/>
      <c r="DZ135" s="159"/>
      <c r="EA135" s="159"/>
      <c r="EB135" s="159"/>
      <c r="EC135" s="159"/>
      <c r="ED135" s="159"/>
      <c r="EE135" s="159"/>
      <c r="EF135" s="198"/>
      <c r="EG135" s="159"/>
      <c r="EH135" s="159"/>
      <c r="EI135" s="159"/>
      <c r="EJ135" s="159"/>
      <c r="EK135" s="159"/>
      <c r="EL135" s="159"/>
      <c r="EM135" s="159"/>
      <c r="EN135" s="159"/>
      <c r="EO135" s="159"/>
      <c r="EP135" s="159"/>
      <c r="EQ135" s="159"/>
      <c r="ER135" s="159"/>
      <c r="ES135" s="160"/>
      <c r="ET135" s="160"/>
      <c r="EU135" s="136"/>
      <c r="EV135" s="139"/>
      <c r="EW135" s="140"/>
      <c r="EX135" s="161"/>
      <c r="EY135" s="198"/>
      <c r="EZ135" s="159"/>
      <c r="FA135" s="159"/>
      <c r="FB135" s="159"/>
      <c r="FC135" s="159"/>
      <c r="FD135" s="159"/>
      <c r="FE135" s="159"/>
      <c r="FF135" s="159"/>
      <c r="FG135" s="159"/>
      <c r="FH135" s="159"/>
      <c r="FI135" s="159"/>
      <c r="FJ135" s="159"/>
      <c r="FK135" s="159"/>
      <c r="FL135" s="159"/>
      <c r="FM135" s="159"/>
      <c r="FN135" s="159"/>
      <c r="FO135" s="159"/>
      <c r="FP135" s="159"/>
      <c r="FQ135" s="159"/>
      <c r="FR135" s="159"/>
      <c r="FS135" s="198"/>
      <c r="FT135" s="159"/>
      <c r="FU135" s="159"/>
      <c r="FV135" s="159"/>
      <c r="FW135" s="159"/>
      <c r="FX135" s="159"/>
      <c r="FY135" s="159"/>
      <c r="FZ135" s="159"/>
      <c r="GA135" s="159"/>
      <c r="GB135" s="159"/>
      <c r="GC135" s="159"/>
      <c r="GD135" s="161"/>
      <c r="GE135" s="212"/>
      <c r="GF135" s="212"/>
      <c r="GG135" s="212"/>
      <c r="GH135" s="212"/>
      <c r="GI135" s="212"/>
      <c r="GJ135" s="212"/>
      <c r="GK135" s="212"/>
      <c r="GL135" s="212"/>
      <c r="GM135" s="212"/>
      <c r="GN135" s="212"/>
      <c r="GO135" s="212"/>
      <c r="GP135" s="212"/>
      <c r="GQ135" s="212"/>
    </row>
    <row r="136" spans="1:201" s="155" customFormat="1" ht="18" customHeight="1" x14ac:dyDescent="0.15">
      <c r="I136" s="975"/>
      <c r="J136" s="975"/>
      <c r="K136" s="975"/>
      <c r="L136" s="975"/>
      <c r="M136" s="96"/>
      <c r="N136" s="95"/>
      <c r="O136" s="95"/>
      <c r="P136" s="30"/>
      <c r="Q136" s="211"/>
      <c r="R136" s="211"/>
      <c r="S136" s="222"/>
      <c r="T136" s="222"/>
      <c r="U136" s="95"/>
      <c r="V136" s="95"/>
      <c r="W136" s="30"/>
      <c r="X136" s="211"/>
      <c r="Y136" s="211"/>
      <c r="Z136" s="34"/>
      <c r="AA136" s="213"/>
      <c r="AB136" s="213"/>
      <c r="AC136" s="213"/>
      <c r="AD136" s="213"/>
      <c r="AE136" s="213"/>
      <c r="AF136" s="212"/>
      <c r="AG136" s="212"/>
      <c r="AH136" s="212"/>
      <c r="AI136" s="212"/>
      <c r="AJ136" s="213"/>
      <c r="AK136" s="212"/>
      <c r="AL136" s="212"/>
      <c r="AM136" s="212"/>
      <c r="AN136" s="212"/>
      <c r="AO136" s="212"/>
      <c r="AP136" s="212"/>
      <c r="AQ136" s="213"/>
      <c r="AR136" s="212"/>
      <c r="AS136" s="212"/>
      <c r="AT136" s="213"/>
      <c r="AU136" s="212"/>
      <c r="AV136" s="212"/>
      <c r="AW136" s="212"/>
      <c r="AX136" s="212"/>
      <c r="AY136" s="213"/>
      <c r="AZ136" s="213"/>
      <c r="BA136" s="212"/>
      <c r="BB136" s="212"/>
      <c r="BC136" s="213"/>
      <c r="BD136" s="212"/>
      <c r="BE136" s="212"/>
      <c r="BF136" s="212"/>
      <c r="BG136" s="212"/>
      <c r="BH136" s="212"/>
      <c r="BI136" s="212"/>
      <c r="BJ136" s="212"/>
      <c r="BK136" s="212"/>
      <c r="BL136" s="212"/>
      <c r="BM136" s="212"/>
      <c r="BN136" s="212"/>
      <c r="BO136" s="212"/>
      <c r="BP136" s="212"/>
      <c r="BQ136" s="212"/>
      <c r="BR136" s="212"/>
      <c r="BS136" s="212"/>
      <c r="BT136" s="212"/>
      <c r="BU136" s="212"/>
      <c r="BV136" s="212"/>
      <c r="BW136" s="212"/>
      <c r="BX136" s="212"/>
      <c r="BY136" s="213"/>
      <c r="BZ136" s="213"/>
      <c r="CA136" s="213"/>
      <c r="CB136" s="213"/>
      <c r="CC136" s="213"/>
      <c r="CD136" s="212"/>
      <c r="CE136" s="212"/>
      <c r="CF136" s="213"/>
      <c r="CG136" s="212"/>
      <c r="CH136" s="212"/>
      <c r="CI136" s="213"/>
      <c r="CJ136" s="212"/>
      <c r="CK136" s="212"/>
      <c r="CL136" s="213"/>
      <c r="CM136" s="212"/>
      <c r="CN136" s="212"/>
      <c r="CO136" s="212"/>
      <c r="CP136" s="212"/>
      <c r="CQ136" s="212"/>
      <c r="CR136" s="213"/>
      <c r="CS136" s="213"/>
      <c r="CT136" s="213"/>
      <c r="CU136" s="198"/>
      <c r="CV136" s="159"/>
      <c r="CW136" s="158"/>
      <c r="CX136" s="159"/>
      <c r="CY136" s="159"/>
      <c r="CZ136" s="159"/>
      <c r="DA136" s="159"/>
      <c r="DB136" s="159"/>
      <c r="DC136" s="159"/>
      <c r="DD136" s="159"/>
      <c r="DE136" s="159"/>
      <c r="DF136" s="159"/>
      <c r="DG136" s="159"/>
      <c r="DH136" s="159"/>
      <c r="DI136" s="159"/>
      <c r="DJ136" s="159"/>
      <c r="DK136" s="159"/>
      <c r="DL136" s="159"/>
      <c r="DM136" s="159"/>
      <c r="DN136" s="159"/>
      <c r="DO136" s="159"/>
      <c r="DP136" s="159"/>
      <c r="DQ136" s="159"/>
      <c r="DR136" s="159"/>
      <c r="DS136" s="159"/>
      <c r="DT136" s="159"/>
      <c r="DU136" s="198"/>
      <c r="DV136" s="159"/>
      <c r="DW136" s="159"/>
      <c r="DX136" s="159"/>
      <c r="DY136" s="159"/>
      <c r="DZ136" s="159"/>
      <c r="EA136" s="159"/>
      <c r="EB136" s="159"/>
      <c r="EC136" s="159"/>
      <c r="ED136" s="159"/>
      <c r="EE136" s="159"/>
      <c r="EF136" s="198"/>
      <c r="EG136" s="159"/>
      <c r="EH136" s="159"/>
      <c r="EI136" s="159"/>
      <c r="EJ136" s="159"/>
      <c r="EK136" s="159"/>
      <c r="EL136" s="159"/>
      <c r="EM136" s="159"/>
      <c r="EN136" s="159"/>
      <c r="EO136" s="159"/>
      <c r="EP136" s="159"/>
      <c r="EQ136" s="159"/>
      <c r="ER136" s="159"/>
      <c r="ES136" s="160"/>
      <c r="ET136" s="160"/>
      <c r="EU136" s="136"/>
      <c r="EV136" s="139"/>
      <c r="EW136" s="140"/>
      <c r="EX136" s="161"/>
      <c r="EY136" s="198"/>
      <c r="EZ136" s="159"/>
      <c r="FA136" s="159"/>
      <c r="FB136" s="159"/>
      <c r="FC136" s="159"/>
      <c r="FD136" s="159"/>
      <c r="FE136" s="159"/>
      <c r="FF136" s="159"/>
      <c r="FG136" s="159"/>
      <c r="FH136" s="159"/>
      <c r="FI136" s="159"/>
      <c r="FJ136" s="159"/>
      <c r="FK136" s="159"/>
      <c r="FL136" s="159"/>
      <c r="FM136" s="159"/>
      <c r="FN136" s="159"/>
      <c r="FO136" s="159"/>
      <c r="FP136" s="159"/>
      <c r="FQ136" s="159"/>
      <c r="FR136" s="159"/>
      <c r="FS136" s="198"/>
      <c r="FT136" s="159"/>
      <c r="FU136" s="159"/>
      <c r="FV136" s="159"/>
      <c r="FW136" s="159"/>
      <c r="FX136" s="159"/>
      <c r="FY136" s="159"/>
      <c r="FZ136" s="159"/>
      <c r="GA136" s="159"/>
      <c r="GB136" s="159"/>
      <c r="GC136" s="159"/>
      <c r="GD136" s="161"/>
      <c r="GE136" s="213"/>
      <c r="GF136" s="213"/>
      <c r="GG136" s="213"/>
      <c r="GH136" s="213"/>
      <c r="GI136" s="212"/>
      <c r="GJ136" s="212"/>
      <c r="GK136" s="213"/>
      <c r="GL136" s="212"/>
      <c r="GM136" s="212"/>
      <c r="GN136" s="213"/>
      <c r="GO136" s="212"/>
      <c r="GP136" s="212"/>
      <c r="GQ136" s="213"/>
    </row>
    <row r="137" spans="1:201" s="155" customFormat="1" ht="18" customHeight="1" x14ac:dyDescent="0.15">
      <c r="I137" s="975"/>
      <c r="J137" s="975"/>
      <c r="K137" s="975"/>
      <c r="L137" s="975"/>
      <c r="M137" s="96"/>
      <c r="N137" s="95"/>
      <c r="O137" s="95"/>
      <c r="P137" s="30"/>
      <c r="Q137" s="211"/>
      <c r="R137" s="211"/>
      <c r="S137" s="222"/>
      <c r="T137" s="222"/>
      <c r="U137" s="95"/>
      <c r="V137" s="95"/>
      <c r="W137" s="30"/>
      <c r="X137" s="211"/>
      <c r="Y137" s="211"/>
      <c r="Z137" s="211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212"/>
      <c r="AL137" s="212"/>
      <c r="AM137" s="212"/>
      <c r="AN137" s="212"/>
      <c r="AO137" s="212"/>
      <c r="AP137" s="212"/>
      <c r="AQ137" s="213"/>
      <c r="AR137" s="212"/>
      <c r="AS137" s="212"/>
      <c r="AT137" s="213"/>
      <c r="AU137" s="212"/>
      <c r="AV137" s="212"/>
      <c r="AW137" s="212"/>
      <c r="AX137" s="212"/>
      <c r="AY137" s="213"/>
      <c r="AZ137" s="213"/>
      <c r="BA137" s="212"/>
      <c r="BB137" s="212"/>
      <c r="BC137" s="213"/>
      <c r="BD137" s="212"/>
      <c r="BE137" s="212"/>
      <c r="BF137" s="212"/>
      <c r="BG137" s="212"/>
      <c r="BH137" s="212"/>
      <c r="BI137" s="212"/>
      <c r="BJ137" s="212"/>
      <c r="BK137" s="212"/>
      <c r="BL137" s="212"/>
      <c r="BM137" s="212"/>
      <c r="BN137" s="212"/>
      <c r="BO137" s="212"/>
      <c r="BP137" s="212"/>
      <c r="BQ137" s="212"/>
      <c r="BR137" s="212"/>
      <c r="BS137" s="212"/>
      <c r="BT137" s="212"/>
      <c r="BU137" s="212"/>
      <c r="BV137" s="212"/>
      <c r="BW137" s="212"/>
      <c r="BX137" s="212"/>
      <c r="BY137" s="213"/>
      <c r="BZ137" s="213"/>
      <c r="CA137" s="213"/>
      <c r="CB137" s="213"/>
      <c r="CC137" s="213"/>
      <c r="CD137" s="212"/>
      <c r="CE137" s="212"/>
      <c r="CF137" s="213"/>
      <c r="CG137" s="212"/>
      <c r="CH137" s="212"/>
      <c r="CI137" s="213"/>
      <c r="CJ137" s="212"/>
      <c r="CK137" s="212"/>
      <c r="CL137" s="213"/>
      <c r="CM137" s="212"/>
      <c r="CN137" s="212"/>
      <c r="CO137" s="212"/>
      <c r="CP137" s="212"/>
      <c r="CQ137" s="212"/>
      <c r="CR137" s="213"/>
      <c r="CS137" s="213"/>
      <c r="CT137" s="213"/>
      <c r="CU137" s="198"/>
      <c r="CV137" s="159"/>
      <c r="CW137" s="158"/>
      <c r="CX137" s="159"/>
      <c r="CY137" s="159"/>
      <c r="CZ137" s="159"/>
      <c r="DA137" s="159"/>
      <c r="DB137" s="159"/>
      <c r="DC137" s="159"/>
      <c r="DD137" s="159"/>
      <c r="DE137" s="159"/>
      <c r="DF137" s="159"/>
      <c r="DG137" s="159"/>
      <c r="DH137" s="159"/>
      <c r="DI137" s="159"/>
      <c r="DJ137" s="159"/>
      <c r="DK137" s="159"/>
      <c r="DL137" s="159"/>
      <c r="DM137" s="159"/>
      <c r="DN137" s="159"/>
      <c r="DO137" s="159"/>
      <c r="DP137" s="159"/>
      <c r="DQ137" s="159"/>
      <c r="DR137" s="159"/>
      <c r="DS137" s="159"/>
      <c r="DT137" s="159"/>
      <c r="DU137" s="198"/>
      <c r="DV137" s="159"/>
      <c r="DW137" s="159"/>
      <c r="DX137" s="159"/>
      <c r="DY137" s="159"/>
      <c r="DZ137" s="159"/>
      <c r="EA137" s="159"/>
      <c r="EB137" s="159"/>
      <c r="EC137" s="159"/>
      <c r="ED137" s="159"/>
      <c r="EE137" s="159"/>
      <c r="EF137" s="198"/>
      <c r="EG137" s="159"/>
      <c r="EH137" s="159"/>
      <c r="EI137" s="159"/>
      <c r="EJ137" s="159"/>
      <c r="EK137" s="159"/>
      <c r="EL137" s="159"/>
      <c r="EM137" s="159"/>
      <c r="EN137" s="159"/>
      <c r="EO137" s="159"/>
      <c r="EP137" s="159"/>
      <c r="EQ137" s="159"/>
      <c r="ER137" s="159"/>
      <c r="ES137" s="160"/>
      <c r="ET137" s="160"/>
      <c r="EU137" s="136"/>
      <c r="EV137" s="139"/>
      <c r="EW137" s="140"/>
      <c r="EX137" s="161"/>
      <c r="EY137" s="198"/>
      <c r="EZ137" s="159"/>
      <c r="FA137" s="159"/>
      <c r="FB137" s="159"/>
      <c r="FC137" s="159"/>
      <c r="FD137" s="159"/>
      <c r="FE137" s="159"/>
      <c r="FF137" s="159"/>
      <c r="FG137" s="159"/>
      <c r="FH137" s="159"/>
      <c r="FI137" s="159"/>
      <c r="FJ137" s="159"/>
      <c r="FK137" s="159"/>
      <c r="FL137" s="159"/>
      <c r="FM137" s="159"/>
      <c r="FN137" s="159"/>
      <c r="FO137" s="159"/>
      <c r="FP137" s="159"/>
      <c r="FQ137" s="159"/>
      <c r="FR137" s="159"/>
      <c r="FS137" s="198"/>
      <c r="FT137" s="159"/>
      <c r="FU137" s="159"/>
      <c r="FV137" s="159"/>
      <c r="FW137" s="159"/>
      <c r="FX137" s="159"/>
      <c r="FY137" s="159"/>
      <c r="FZ137" s="159"/>
      <c r="GA137" s="159"/>
      <c r="GB137" s="159"/>
      <c r="GC137" s="159"/>
      <c r="GD137" s="161"/>
      <c r="GE137" s="213"/>
      <c r="GF137" s="213"/>
      <c r="GG137" s="213"/>
      <c r="GH137" s="213"/>
      <c r="GI137" s="212"/>
      <c r="GJ137" s="212"/>
      <c r="GK137" s="213"/>
      <c r="GL137" s="212"/>
      <c r="GM137" s="212"/>
      <c r="GN137" s="213"/>
      <c r="GO137" s="212"/>
      <c r="GP137" s="212"/>
      <c r="GQ137" s="213"/>
    </row>
    <row r="138" spans="1:201" s="155" customFormat="1" ht="18" customHeight="1" x14ac:dyDescent="0.15">
      <c r="I138" s="975"/>
      <c r="J138" s="975"/>
      <c r="K138" s="975"/>
      <c r="L138" s="975"/>
      <c r="M138" s="96"/>
      <c r="N138" s="95"/>
      <c r="O138" s="95"/>
      <c r="P138" s="30"/>
      <c r="Q138" s="211"/>
      <c r="R138" s="211"/>
      <c r="S138" s="222"/>
      <c r="T138" s="222"/>
      <c r="U138" s="95"/>
      <c r="V138" s="95"/>
      <c r="W138" s="30"/>
      <c r="X138" s="211"/>
      <c r="Y138" s="211"/>
      <c r="Z138" s="211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  <c r="BI138" s="212"/>
      <c r="BJ138" s="212"/>
      <c r="BK138" s="212"/>
      <c r="BL138" s="212"/>
      <c r="BM138" s="212"/>
      <c r="BN138" s="212"/>
      <c r="BO138" s="212"/>
      <c r="BP138" s="212"/>
      <c r="BQ138" s="212"/>
      <c r="BR138" s="212"/>
      <c r="BS138" s="212"/>
      <c r="BT138" s="212"/>
      <c r="BU138" s="212"/>
      <c r="BV138" s="212"/>
      <c r="BW138" s="212"/>
      <c r="BX138" s="212"/>
      <c r="BY138" s="212"/>
      <c r="BZ138" s="212"/>
      <c r="CA138" s="212"/>
      <c r="CB138" s="212"/>
      <c r="CC138" s="212"/>
      <c r="CD138" s="212"/>
      <c r="CE138" s="212"/>
      <c r="CF138" s="212"/>
      <c r="CG138" s="212"/>
      <c r="CH138" s="212"/>
      <c r="CI138" s="212"/>
      <c r="CJ138" s="212"/>
      <c r="CK138" s="212"/>
      <c r="CL138" s="212"/>
      <c r="CM138" s="212"/>
      <c r="CN138" s="212"/>
      <c r="CO138" s="212"/>
      <c r="CP138" s="212"/>
      <c r="CQ138" s="212"/>
      <c r="CR138" s="212"/>
      <c r="CS138" s="212"/>
      <c r="CT138" s="212"/>
      <c r="CU138" s="198"/>
      <c r="CV138" s="159"/>
      <c r="CW138" s="158"/>
      <c r="CX138" s="159"/>
      <c r="CY138" s="159"/>
      <c r="CZ138" s="159"/>
      <c r="DA138" s="159"/>
      <c r="DB138" s="159"/>
      <c r="DC138" s="159"/>
      <c r="DD138" s="159"/>
      <c r="DE138" s="159"/>
      <c r="DF138" s="159"/>
      <c r="DG138" s="159"/>
      <c r="DH138" s="159"/>
      <c r="DI138" s="159"/>
      <c r="DJ138" s="159"/>
      <c r="DK138" s="159"/>
      <c r="DL138" s="159"/>
      <c r="DM138" s="159"/>
      <c r="DN138" s="159"/>
      <c r="DO138" s="159"/>
      <c r="DP138" s="159"/>
      <c r="DQ138" s="159"/>
      <c r="DR138" s="159"/>
      <c r="DS138" s="159"/>
      <c r="DT138" s="159"/>
      <c r="DU138" s="198"/>
      <c r="DV138" s="159"/>
      <c r="DW138" s="159"/>
      <c r="DX138" s="159"/>
      <c r="DY138" s="159"/>
      <c r="DZ138" s="159"/>
      <c r="EA138" s="159"/>
      <c r="EB138" s="159"/>
      <c r="EC138" s="159"/>
      <c r="ED138" s="159"/>
      <c r="EE138" s="159"/>
      <c r="EF138" s="198"/>
      <c r="EG138" s="159"/>
      <c r="EH138" s="159"/>
      <c r="EI138" s="159"/>
      <c r="EJ138" s="159"/>
      <c r="EK138" s="159"/>
      <c r="EL138" s="159"/>
      <c r="EM138" s="159"/>
      <c r="EN138" s="159"/>
      <c r="EO138" s="159"/>
      <c r="EP138" s="159"/>
      <c r="EQ138" s="159"/>
      <c r="ER138" s="159"/>
      <c r="ES138" s="160"/>
      <c r="ET138" s="160"/>
      <c r="EU138" s="136"/>
      <c r="EV138" s="139"/>
      <c r="EW138" s="140"/>
      <c r="EX138" s="161"/>
      <c r="EY138" s="198"/>
      <c r="EZ138" s="159"/>
      <c r="FA138" s="159"/>
      <c r="FB138" s="159"/>
      <c r="FC138" s="159"/>
      <c r="FD138" s="159"/>
      <c r="FE138" s="159"/>
      <c r="FF138" s="159"/>
      <c r="FG138" s="159"/>
      <c r="FH138" s="159"/>
      <c r="FI138" s="159"/>
      <c r="FJ138" s="159"/>
      <c r="FK138" s="159"/>
      <c r="FL138" s="159"/>
      <c r="FM138" s="159"/>
      <c r="FN138" s="159"/>
      <c r="FO138" s="159"/>
      <c r="FP138" s="159"/>
      <c r="FQ138" s="159"/>
      <c r="FR138" s="159"/>
      <c r="FS138" s="198"/>
      <c r="FT138" s="159"/>
      <c r="FU138" s="159"/>
      <c r="FV138" s="159"/>
      <c r="FW138" s="159"/>
      <c r="FX138" s="159"/>
      <c r="FY138" s="159"/>
      <c r="FZ138" s="159"/>
      <c r="GA138" s="159"/>
      <c r="GB138" s="159"/>
      <c r="GC138" s="159"/>
      <c r="GD138" s="161"/>
      <c r="GE138" s="212"/>
      <c r="GF138" s="212"/>
      <c r="GG138" s="212"/>
      <c r="GH138" s="212"/>
      <c r="GI138" s="212"/>
      <c r="GJ138" s="212"/>
      <c r="GK138" s="212"/>
      <c r="GL138" s="212"/>
      <c r="GM138" s="212"/>
      <c r="GN138" s="212"/>
      <c r="GO138" s="212"/>
      <c r="GP138" s="212"/>
      <c r="GQ138" s="212"/>
    </row>
    <row r="139" spans="1:201" s="155" customFormat="1" ht="18" customHeight="1" x14ac:dyDescent="0.15">
      <c r="I139" s="975"/>
      <c r="J139" s="975"/>
      <c r="K139" s="975"/>
      <c r="L139" s="975"/>
      <c r="M139" s="96"/>
      <c r="N139" s="95"/>
      <c r="O139" s="95"/>
      <c r="P139" s="30"/>
      <c r="Q139" s="211"/>
      <c r="R139" s="211"/>
      <c r="S139" s="222"/>
      <c r="T139" s="222"/>
      <c r="U139" s="95"/>
      <c r="V139" s="95"/>
      <c r="W139" s="30"/>
      <c r="X139" s="211"/>
      <c r="Y139" s="211"/>
      <c r="Z139" s="34"/>
      <c r="AA139" s="213"/>
      <c r="AB139" s="213"/>
      <c r="AC139" s="213"/>
      <c r="AD139" s="213"/>
      <c r="AE139" s="213"/>
      <c r="AF139" s="212"/>
      <c r="AG139" s="212"/>
      <c r="AH139" s="212"/>
      <c r="AI139" s="212"/>
      <c r="AJ139" s="213"/>
      <c r="AK139" s="212"/>
      <c r="AL139" s="212"/>
      <c r="AM139" s="212"/>
      <c r="AN139" s="212"/>
      <c r="AO139" s="212"/>
      <c r="AP139" s="212"/>
      <c r="AQ139" s="213"/>
      <c r="AR139" s="212"/>
      <c r="AS139" s="212"/>
      <c r="AT139" s="213"/>
      <c r="AU139" s="212"/>
      <c r="AV139" s="212"/>
      <c r="AW139" s="212"/>
      <c r="AX139" s="212"/>
      <c r="AY139" s="213"/>
      <c r="AZ139" s="213"/>
      <c r="BA139" s="212"/>
      <c r="BB139" s="212"/>
      <c r="BC139" s="213"/>
      <c r="BD139" s="212"/>
      <c r="BE139" s="212"/>
      <c r="BF139" s="212"/>
      <c r="BG139" s="212"/>
      <c r="BH139" s="212"/>
      <c r="BI139" s="212"/>
      <c r="BJ139" s="212"/>
      <c r="BK139" s="212"/>
      <c r="BL139" s="212"/>
      <c r="BM139" s="212"/>
      <c r="BN139" s="212"/>
      <c r="BO139" s="212"/>
      <c r="BP139" s="212"/>
      <c r="BQ139" s="212"/>
      <c r="BR139" s="212"/>
      <c r="BS139" s="212"/>
      <c r="BT139" s="212"/>
      <c r="BU139" s="212"/>
      <c r="BV139" s="212"/>
      <c r="BW139" s="212"/>
      <c r="BX139" s="212"/>
      <c r="BY139" s="213"/>
      <c r="BZ139" s="213"/>
      <c r="CA139" s="213"/>
      <c r="CB139" s="213"/>
      <c r="CC139" s="213"/>
      <c r="CD139" s="212"/>
      <c r="CE139" s="212"/>
      <c r="CF139" s="213"/>
      <c r="CG139" s="212"/>
      <c r="CH139" s="212"/>
      <c r="CI139" s="213"/>
      <c r="CJ139" s="212"/>
      <c r="CK139" s="212"/>
      <c r="CL139" s="213"/>
      <c r="CM139" s="212"/>
      <c r="CN139" s="212"/>
      <c r="CO139" s="212"/>
      <c r="CP139" s="212"/>
      <c r="CQ139" s="212"/>
      <c r="CR139" s="213"/>
      <c r="CS139" s="213"/>
      <c r="CT139" s="213"/>
      <c r="CU139" s="198"/>
      <c r="CV139" s="159"/>
      <c r="CW139" s="158"/>
      <c r="CX139" s="159"/>
      <c r="CY139" s="159"/>
      <c r="CZ139" s="159"/>
      <c r="DA139" s="159"/>
      <c r="DB139" s="159"/>
      <c r="DC139" s="159"/>
      <c r="DD139" s="159"/>
      <c r="DE139" s="159"/>
      <c r="DF139" s="159"/>
      <c r="DG139" s="159"/>
      <c r="DH139" s="159"/>
      <c r="DI139" s="159"/>
      <c r="DJ139" s="159"/>
      <c r="DK139" s="159"/>
      <c r="DL139" s="159"/>
      <c r="DM139" s="159"/>
      <c r="DN139" s="159"/>
      <c r="DO139" s="159"/>
      <c r="DP139" s="159"/>
      <c r="DQ139" s="159"/>
      <c r="DR139" s="159"/>
      <c r="DS139" s="159"/>
      <c r="DT139" s="159"/>
      <c r="DU139" s="198"/>
      <c r="DV139" s="159"/>
      <c r="DW139" s="159"/>
      <c r="DX139" s="159"/>
      <c r="DY139" s="159"/>
      <c r="DZ139" s="159"/>
      <c r="EA139" s="159"/>
      <c r="EB139" s="159"/>
      <c r="EC139" s="159"/>
      <c r="ED139" s="159"/>
      <c r="EE139" s="159"/>
      <c r="EF139" s="198"/>
      <c r="EG139" s="159"/>
      <c r="EH139" s="159"/>
      <c r="EI139" s="159"/>
      <c r="EJ139" s="159"/>
      <c r="EK139" s="159"/>
      <c r="EL139" s="159"/>
      <c r="EM139" s="159"/>
      <c r="EN139" s="159"/>
      <c r="EO139" s="159"/>
      <c r="EP139" s="159"/>
      <c r="EQ139" s="159"/>
      <c r="ER139" s="159"/>
      <c r="ES139" s="160"/>
      <c r="ET139" s="160"/>
      <c r="EU139" s="136"/>
      <c r="EV139" s="139"/>
      <c r="EW139" s="140"/>
      <c r="EX139" s="161"/>
      <c r="EY139" s="198"/>
      <c r="EZ139" s="159"/>
      <c r="FA139" s="159"/>
      <c r="FB139" s="159"/>
      <c r="FC139" s="159"/>
      <c r="FD139" s="159"/>
      <c r="FE139" s="159"/>
      <c r="FF139" s="159"/>
      <c r="FG139" s="159"/>
      <c r="FH139" s="159"/>
      <c r="FI139" s="159"/>
      <c r="FJ139" s="159"/>
      <c r="FK139" s="159"/>
      <c r="FL139" s="159"/>
      <c r="FM139" s="159"/>
      <c r="FN139" s="159"/>
      <c r="FO139" s="159"/>
      <c r="FP139" s="159"/>
      <c r="FQ139" s="159"/>
      <c r="FR139" s="159"/>
      <c r="FS139" s="198"/>
      <c r="FT139" s="159"/>
      <c r="FU139" s="159"/>
      <c r="FV139" s="159"/>
      <c r="FW139" s="159"/>
      <c r="FX139" s="159"/>
      <c r="FY139" s="159"/>
      <c r="FZ139" s="159"/>
      <c r="GA139" s="159"/>
      <c r="GB139" s="159"/>
      <c r="GC139" s="159"/>
      <c r="GD139" s="161"/>
      <c r="GE139" s="213"/>
      <c r="GF139" s="213"/>
      <c r="GG139" s="213"/>
      <c r="GH139" s="213"/>
      <c r="GI139" s="212"/>
      <c r="GJ139" s="212"/>
      <c r="GK139" s="213"/>
      <c r="GL139" s="212"/>
      <c r="GM139" s="212"/>
      <c r="GN139" s="213"/>
      <c r="GO139" s="212"/>
      <c r="GP139" s="212"/>
      <c r="GQ139" s="213"/>
    </row>
    <row r="140" spans="1:201" s="155" customFormat="1" ht="18" customHeight="1" x14ac:dyDescent="0.15">
      <c r="I140" s="156"/>
      <c r="J140" s="162"/>
      <c r="K140" s="162"/>
      <c r="L140" s="162"/>
      <c r="M140" s="163"/>
      <c r="N140" s="158"/>
      <c r="O140" s="158"/>
      <c r="P140" s="198"/>
      <c r="Q140" s="142"/>
      <c r="R140" s="142"/>
      <c r="S140" s="163"/>
      <c r="T140" s="163"/>
      <c r="U140" s="158"/>
      <c r="V140" s="158"/>
      <c r="W140" s="198"/>
      <c r="X140" s="142"/>
      <c r="Y140" s="142"/>
      <c r="Z140" s="142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58"/>
      <c r="AK140" s="198"/>
      <c r="AL140" s="198"/>
      <c r="AM140" s="198"/>
      <c r="AN140" s="198"/>
      <c r="AO140" s="198"/>
      <c r="AP140" s="198"/>
      <c r="AQ140" s="158"/>
      <c r="AR140" s="198"/>
      <c r="AS140" s="198"/>
      <c r="AT140" s="158"/>
      <c r="AU140" s="198"/>
      <c r="AV140" s="198"/>
      <c r="AW140" s="198"/>
      <c r="AX140" s="198"/>
      <c r="AY140" s="158"/>
      <c r="AZ140" s="158"/>
      <c r="BA140" s="198"/>
      <c r="BB140" s="198"/>
      <c r="BC140" s="15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58"/>
      <c r="BZ140" s="158"/>
      <c r="CA140" s="158"/>
      <c r="CB140" s="158"/>
      <c r="CC140" s="158"/>
      <c r="CD140" s="198"/>
      <c r="CE140" s="198"/>
      <c r="CF140" s="158"/>
      <c r="CG140" s="198"/>
      <c r="CH140" s="198"/>
      <c r="CI140" s="158"/>
      <c r="CJ140" s="198"/>
      <c r="CK140" s="198"/>
      <c r="CL140" s="158"/>
      <c r="CM140" s="198"/>
      <c r="CN140" s="198"/>
      <c r="CO140" s="198"/>
      <c r="CP140" s="198"/>
      <c r="CQ140" s="198"/>
      <c r="CR140" s="158"/>
      <c r="CS140" s="158"/>
      <c r="CT140" s="158"/>
      <c r="CU140" s="198"/>
      <c r="CV140" s="159"/>
      <c r="CW140" s="158"/>
      <c r="CX140" s="159"/>
      <c r="CY140" s="159"/>
      <c r="CZ140" s="159"/>
      <c r="DA140" s="159"/>
      <c r="DB140" s="159"/>
      <c r="DC140" s="159"/>
      <c r="DD140" s="159"/>
      <c r="DE140" s="159"/>
      <c r="DF140" s="159"/>
      <c r="DG140" s="159"/>
      <c r="DH140" s="159"/>
      <c r="DI140" s="159"/>
      <c r="DJ140" s="159"/>
      <c r="DK140" s="159"/>
      <c r="DL140" s="159"/>
      <c r="DM140" s="159"/>
      <c r="DN140" s="159"/>
      <c r="DO140" s="159"/>
      <c r="DP140" s="159"/>
      <c r="DQ140" s="159"/>
      <c r="DR140" s="159"/>
      <c r="DS140" s="159"/>
      <c r="DT140" s="159"/>
      <c r="DU140" s="198"/>
      <c r="DV140" s="159"/>
      <c r="DW140" s="159"/>
      <c r="DX140" s="159"/>
      <c r="DY140" s="159"/>
      <c r="DZ140" s="159"/>
      <c r="EA140" s="159"/>
      <c r="EB140" s="159"/>
      <c r="EC140" s="159"/>
      <c r="ED140" s="159"/>
      <c r="EE140" s="159"/>
      <c r="EF140" s="198"/>
      <c r="EG140" s="159"/>
      <c r="EH140" s="159"/>
      <c r="EI140" s="159"/>
      <c r="EJ140" s="159"/>
      <c r="EK140" s="159"/>
      <c r="EL140" s="159"/>
      <c r="EM140" s="159"/>
      <c r="EN140" s="159"/>
      <c r="EO140" s="159"/>
      <c r="EP140" s="159"/>
      <c r="EQ140" s="159"/>
      <c r="ER140" s="159"/>
      <c r="ES140" s="160"/>
      <c r="ET140" s="160"/>
      <c r="EU140" s="136"/>
      <c r="EV140" s="139"/>
      <c r="EW140" s="140"/>
      <c r="EX140" s="161"/>
      <c r="EY140" s="198"/>
      <c r="EZ140" s="159"/>
      <c r="FA140" s="159"/>
      <c r="FB140" s="159"/>
      <c r="FC140" s="159"/>
      <c r="FD140" s="159"/>
      <c r="FE140" s="159"/>
      <c r="FF140" s="159"/>
      <c r="FG140" s="159"/>
      <c r="FH140" s="159"/>
      <c r="FI140" s="159"/>
      <c r="FJ140" s="159"/>
      <c r="FK140" s="159"/>
      <c r="FL140" s="159"/>
      <c r="FM140" s="159"/>
      <c r="FN140" s="159"/>
      <c r="FO140" s="159"/>
      <c r="FP140" s="159"/>
      <c r="FQ140" s="159"/>
      <c r="FR140" s="159"/>
      <c r="FS140" s="198"/>
      <c r="FT140" s="159"/>
      <c r="FU140" s="159"/>
      <c r="FV140" s="159"/>
      <c r="FW140" s="159"/>
      <c r="FX140" s="159"/>
      <c r="FY140" s="159"/>
      <c r="FZ140" s="159"/>
      <c r="GA140" s="159"/>
      <c r="GB140" s="159"/>
      <c r="GC140" s="159"/>
      <c r="GD140" s="161"/>
      <c r="GE140" s="158"/>
      <c r="GF140" s="158"/>
      <c r="GG140" s="158"/>
      <c r="GH140" s="158"/>
      <c r="GI140" s="198"/>
      <c r="GJ140" s="198"/>
      <c r="GK140" s="158"/>
      <c r="GL140" s="198"/>
      <c r="GM140" s="198"/>
      <c r="GN140" s="158"/>
      <c r="GO140" s="198"/>
      <c r="GP140" s="198"/>
      <c r="GQ140" s="158"/>
    </row>
    <row r="141" spans="1:201" s="155" customFormat="1" ht="18" customHeight="1" x14ac:dyDescent="0.15">
      <c r="I141" s="156"/>
      <c r="J141" s="162"/>
      <c r="K141" s="162"/>
      <c r="L141" s="162"/>
      <c r="M141" s="163"/>
      <c r="N141" s="158"/>
      <c r="O141" s="158"/>
      <c r="P141" s="198"/>
      <c r="Q141" s="142"/>
      <c r="R141" s="142"/>
      <c r="S141" s="163"/>
      <c r="T141" s="163"/>
      <c r="U141" s="158"/>
      <c r="V141" s="158"/>
      <c r="W141" s="198"/>
      <c r="X141" s="142"/>
      <c r="Y141" s="142"/>
      <c r="Z141" s="142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58"/>
      <c r="AK141" s="198"/>
      <c r="AL141" s="198"/>
      <c r="AM141" s="198"/>
      <c r="AN141" s="198"/>
      <c r="AO141" s="198"/>
      <c r="AP141" s="198"/>
      <c r="AQ141" s="158"/>
      <c r="AR141" s="198"/>
      <c r="AS141" s="198"/>
      <c r="AT141" s="158"/>
      <c r="AU141" s="198"/>
      <c r="AV141" s="198"/>
      <c r="AW141" s="198"/>
      <c r="AX141" s="198"/>
      <c r="AY141" s="158"/>
      <c r="AZ141" s="158"/>
      <c r="BA141" s="198"/>
      <c r="BB141" s="198"/>
      <c r="BC141" s="15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58"/>
      <c r="BZ141" s="158"/>
      <c r="CA141" s="158"/>
      <c r="CB141" s="158"/>
      <c r="CC141" s="158"/>
      <c r="CD141" s="198"/>
      <c r="CE141" s="198"/>
      <c r="CF141" s="158"/>
      <c r="CG141" s="198"/>
      <c r="CH141" s="198"/>
      <c r="CI141" s="158"/>
      <c r="CJ141" s="198"/>
      <c r="CK141" s="198"/>
      <c r="CL141" s="158"/>
      <c r="CM141" s="198"/>
      <c r="CN141" s="198"/>
      <c r="CO141" s="198"/>
      <c r="CP141" s="198"/>
      <c r="CQ141" s="198"/>
      <c r="CR141" s="158"/>
      <c r="CS141" s="158"/>
      <c r="CT141" s="158"/>
      <c r="CU141" s="198"/>
      <c r="CV141" s="159"/>
      <c r="CW141" s="158"/>
      <c r="CX141" s="159"/>
      <c r="CY141" s="159"/>
      <c r="CZ141" s="159"/>
      <c r="DA141" s="159"/>
      <c r="DB141" s="159"/>
      <c r="DC141" s="159"/>
      <c r="DD141" s="159"/>
      <c r="DE141" s="159"/>
      <c r="DF141" s="159"/>
      <c r="DG141" s="159"/>
      <c r="DH141" s="159"/>
      <c r="DI141" s="159"/>
      <c r="DJ141" s="159"/>
      <c r="DK141" s="159"/>
      <c r="DL141" s="159"/>
      <c r="DM141" s="159"/>
      <c r="DN141" s="159"/>
      <c r="DO141" s="159"/>
      <c r="DP141" s="159"/>
      <c r="DQ141" s="159"/>
      <c r="DR141" s="159"/>
      <c r="DS141" s="159"/>
      <c r="DT141" s="159"/>
      <c r="DU141" s="198"/>
      <c r="DV141" s="159"/>
      <c r="DW141" s="159"/>
      <c r="DX141" s="159"/>
      <c r="DY141" s="159"/>
      <c r="DZ141" s="159"/>
      <c r="EA141" s="159"/>
      <c r="EB141" s="159"/>
      <c r="EC141" s="159"/>
      <c r="ED141" s="159"/>
      <c r="EE141" s="159"/>
      <c r="EF141" s="198"/>
      <c r="EG141" s="159"/>
      <c r="EH141" s="159"/>
      <c r="EI141" s="159"/>
      <c r="EJ141" s="159"/>
      <c r="EK141" s="159"/>
      <c r="EL141" s="159"/>
      <c r="EM141" s="159"/>
      <c r="EN141" s="159"/>
      <c r="EO141" s="159"/>
      <c r="EP141" s="159"/>
      <c r="EQ141" s="159"/>
      <c r="ER141" s="159"/>
      <c r="ES141" s="160"/>
      <c r="ET141" s="160"/>
      <c r="EU141" s="136"/>
      <c r="EV141" s="139"/>
      <c r="EW141" s="140"/>
      <c r="EX141" s="161"/>
      <c r="EY141" s="198"/>
      <c r="EZ141" s="159"/>
      <c r="FA141" s="159"/>
      <c r="FB141" s="159"/>
      <c r="FC141" s="159"/>
      <c r="FD141" s="159"/>
      <c r="FE141" s="159"/>
      <c r="FF141" s="159"/>
      <c r="FG141" s="159"/>
      <c r="FH141" s="159"/>
      <c r="FI141" s="159"/>
      <c r="FJ141" s="159"/>
      <c r="FK141" s="159"/>
      <c r="FL141" s="159"/>
      <c r="FM141" s="159"/>
      <c r="FN141" s="159"/>
      <c r="FO141" s="159"/>
      <c r="FP141" s="159"/>
      <c r="FQ141" s="159"/>
      <c r="FR141" s="159"/>
      <c r="FS141" s="198"/>
      <c r="FT141" s="159"/>
      <c r="FU141" s="159"/>
      <c r="FV141" s="159"/>
      <c r="FW141" s="159"/>
      <c r="FX141" s="159"/>
      <c r="FY141" s="159"/>
      <c r="FZ141" s="159"/>
      <c r="GA141" s="159"/>
      <c r="GB141" s="159"/>
      <c r="GC141" s="159"/>
      <c r="GD141" s="161"/>
      <c r="GE141" s="158"/>
      <c r="GF141" s="158"/>
      <c r="GG141" s="158"/>
      <c r="GH141" s="158"/>
      <c r="GI141" s="198"/>
      <c r="GJ141" s="198"/>
      <c r="GK141" s="158"/>
      <c r="GL141" s="198"/>
      <c r="GM141" s="198"/>
      <c r="GN141" s="158"/>
      <c r="GO141" s="198"/>
      <c r="GP141" s="198"/>
      <c r="GQ141" s="158"/>
    </row>
    <row r="142" spans="1:201" s="155" customFormat="1" ht="18" customHeight="1" x14ac:dyDescent="0.15">
      <c r="I142" s="156"/>
      <c r="J142" s="162"/>
      <c r="K142" s="162"/>
      <c r="L142" s="162"/>
      <c r="M142" s="163"/>
      <c r="N142" s="158"/>
      <c r="O142" s="158"/>
      <c r="P142" s="198"/>
      <c r="Q142" s="142"/>
      <c r="R142" s="142"/>
      <c r="S142" s="163"/>
      <c r="T142" s="163"/>
      <c r="U142" s="158"/>
      <c r="V142" s="158"/>
      <c r="W142" s="198"/>
      <c r="X142" s="142"/>
      <c r="Y142" s="142"/>
      <c r="Z142" s="142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58"/>
      <c r="AK142" s="198"/>
      <c r="AL142" s="198"/>
      <c r="AM142" s="198"/>
      <c r="AN142" s="198"/>
      <c r="AO142" s="198"/>
      <c r="AP142" s="198"/>
      <c r="AQ142" s="158"/>
      <c r="AR142" s="198"/>
      <c r="AS142" s="198"/>
      <c r="AT142" s="158"/>
      <c r="AU142" s="198"/>
      <c r="AV142" s="198"/>
      <c r="AW142" s="198"/>
      <c r="AX142" s="198"/>
      <c r="AY142" s="158"/>
      <c r="AZ142" s="158"/>
      <c r="BA142" s="198"/>
      <c r="BB142" s="198"/>
      <c r="BC142" s="15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58"/>
      <c r="BZ142" s="158"/>
      <c r="CA142" s="158"/>
      <c r="CB142" s="158"/>
      <c r="CC142" s="158"/>
      <c r="CD142" s="198"/>
      <c r="CE142" s="198"/>
      <c r="CF142" s="158"/>
      <c r="CG142" s="198"/>
      <c r="CH142" s="198"/>
      <c r="CI142" s="158"/>
      <c r="CJ142" s="198"/>
      <c r="CK142" s="198"/>
      <c r="CL142" s="158"/>
      <c r="CM142" s="198"/>
      <c r="CN142" s="198"/>
      <c r="CO142" s="198"/>
      <c r="CP142" s="198"/>
      <c r="CQ142" s="198"/>
      <c r="CR142" s="158"/>
      <c r="CS142" s="158"/>
      <c r="CT142" s="158"/>
      <c r="CU142" s="198"/>
      <c r="CV142" s="159"/>
      <c r="CW142" s="158"/>
      <c r="CX142" s="159"/>
      <c r="CY142" s="159"/>
      <c r="CZ142" s="159"/>
      <c r="DA142" s="159"/>
      <c r="DB142" s="159"/>
      <c r="DC142" s="159"/>
      <c r="DD142" s="159"/>
      <c r="DE142" s="159"/>
      <c r="DF142" s="159"/>
      <c r="DG142" s="159"/>
      <c r="DH142" s="159"/>
      <c r="DI142" s="159"/>
      <c r="DJ142" s="159"/>
      <c r="DK142" s="159"/>
      <c r="DL142" s="159"/>
      <c r="DM142" s="159"/>
      <c r="DN142" s="159"/>
      <c r="DO142" s="159"/>
      <c r="DP142" s="159"/>
      <c r="DQ142" s="159"/>
      <c r="DR142" s="159"/>
      <c r="DS142" s="159"/>
      <c r="DT142" s="159"/>
      <c r="DU142" s="198"/>
      <c r="DV142" s="159"/>
      <c r="DW142" s="159"/>
      <c r="DX142" s="159"/>
      <c r="DY142" s="159"/>
      <c r="DZ142" s="159"/>
      <c r="EA142" s="159"/>
      <c r="EB142" s="159"/>
      <c r="EC142" s="159"/>
      <c r="ED142" s="159"/>
      <c r="EE142" s="159"/>
      <c r="EF142" s="198"/>
      <c r="EG142" s="159"/>
      <c r="EH142" s="159"/>
      <c r="EI142" s="159"/>
      <c r="EJ142" s="159"/>
      <c r="EK142" s="159"/>
      <c r="EL142" s="159"/>
      <c r="EM142" s="159"/>
      <c r="EN142" s="159"/>
      <c r="EO142" s="159"/>
      <c r="EP142" s="159"/>
      <c r="EQ142" s="159"/>
      <c r="ER142" s="159"/>
      <c r="ES142" s="160"/>
      <c r="ET142" s="160"/>
      <c r="EU142" s="136"/>
      <c r="EV142" s="139"/>
      <c r="EW142" s="140"/>
      <c r="EX142" s="161"/>
      <c r="EY142" s="198"/>
      <c r="EZ142" s="159"/>
      <c r="FA142" s="159"/>
      <c r="FB142" s="159"/>
      <c r="FC142" s="159"/>
      <c r="FD142" s="159"/>
      <c r="FE142" s="159"/>
      <c r="FF142" s="159"/>
      <c r="FG142" s="159"/>
      <c r="FH142" s="159"/>
      <c r="FI142" s="159"/>
      <c r="FJ142" s="159"/>
      <c r="FK142" s="159"/>
      <c r="FL142" s="159"/>
      <c r="FM142" s="159"/>
      <c r="FN142" s="159"/>
      <c r="FO142" s="159"/>
      <c r="FP142" s="159"/>
      <c r="FQ142" s="159"/>
      <c r="FR142" s="159"/>
      <c r="FS142" s="198"/>
      <c r="FT142" s="159"/>
      <c r="FU142" s="159"/>
      <c r="FV142" s="159"/>
      <c r="FW142" s="159"/>
      <c r="FX142" s="159"/>
      <c r="FY142" s="159"/>
      <c r="FZ142" s="159"/>
      <c r="GA142" s="159"/>
      <c r="GB142" s="159"/>
      <c r="GC142" s="159"/>
      <c r="GD142" s="161"/>
      <c r="GE142" s="158"/>
      <c r="GF142" s="158"/>
      <c r="GG142" s="158"/>
      <c r="GH142" s="158"/>
      <c r="GI142" s="198"/>
      <c r="GJ142" s="198"/>
      <c r="GK142" s="158"/>
      <c r="GL142" s="198"/>
      <c r="GM142" s="198"/>
      <c r="GN142" s="158"/>
      <c r="GO142" s="198"/>
      <c r="GP142" s="198"/>
      <c r="GQ142" s="158"/>
    </row>
    <row r="143" spans="1:201" s="155" customFormat="1" ht="18" customHeight="1" x14ac:dyDescent="0.15">
      <c r="I143" s="156"/>
      <c r="J143" s="162"/>
      <c r="K143" s="162"/>
      <c r="L143" s="162"/>
      <c r="M143" s="163"/>
      <c r="N143" s="158"/>
      <c r="O143" s="158"/>
      <c r="P143" s="198"/>
      <c r="Q143" s="142"/>
      <c r="R143" s="142"/>
      <c r="S143" s="163"/>
      <c r="T143" s="163"/>
      <c r="U143" s="158"/>
      <c r="V143" s="158"/>
      <c r="W143" s="198"/>
      <c r="X143" s="142"/>
      <c r="Y143" s="142"/>
      <c r="Z143" s="142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58"/>
      <c r="AK143" s="198"/>
      <c r="AL143" s="198"/>
      <c r="AM143" s="198"/>
      <c r="AN143" s="198"/>
      <c r="AO143" s="198"/>
      <c r="AP143" s="198"/>
      <c r="AQ143" s="158"/>
      <c r="AR143" s="198"/>
      <c r="AS143" s="198"/>
      <c r="AT143" s="158"/>
      <c r="AU143" s="198"/>
      <c r="AV143" s="198"/>
      <c r="AW143" s="198"/>
      <c r="AX143" s="198"/>
      <c r="AY143" s="158"/>
      <c r="AZ143" s="158"/>
      <c r="BA143" s="198"/>
      <c r="BB143" s="198"/>
      <c r="BC143" s="15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58"/>
      <c r="BZ143" s="158"/>
      <c r="CA143" s="158"/>
      <c r="CB143" s="158"/>
      <c r="CC143" s="158"/>
      <c r="CD143" s="198"/>
      <c r="CE143" s="198"/>
      <c r="CF143" s="158"/>
      <c r="CG143" s="198"/>
      <c r="CH143" s="198"/>
      <c r="CI143" s="158"/>
      <c r="CJ143" s="198"/>
      <c r="CK143" s="198"/>
      <c r="CL143" s="158"/>
      <c r="CM143" s="198"/>
      <c r="CN143" s="198"/>
      <c r="CO143" s="198"/>
      <c r="CP143" s="198"/>
      <c r="CQ143" s="198"/>
      <c r="CR143" s="158"/>
      <c r="CS143" s="158"/>
      <c r="CT143" s="158"/>
      <c r="CU143" s="198"/>
      <c r="CV143" s="159"/>
      <c r="CW143" s="158"/>
      <c r="CX143" s="159"/>
      <c r="CY143" s="159"/>
      <c r="CZ143" s="159"/>
      <c r="DA143" s="159"/>
      <c r="DB143" s="159"/>
      <c r="DC143" s="159"/>
      <c r="DD143" s="159"/>
      <c r="DE143" s="159"/>
      <c r="DF143" s="159"/>
      <c r="DG143" s="159"/>
      <c r="DH143" s="159"/>
      <c r="DI143" s="159"/>
      <c r="DJ143" s="159"/>
      <c r="DK143" s="159"/>
      <c r="DL143" s="159"/>
      <c r="DM143" s="159"/>
      <c r="DN143" s="159"/>
      <c r="DO143" s="159"/>
      <c r="DP143" s="159"/>
      <c r="DQ143" s="159"/>
      <c r="DR143" s="159"/>
      <c r="DS143" s="159"/>
      <c r="DT143" s="159"/>
      <c r="DU143" s="198"/>
      <c r="DV143" s="159"/>
      <c r="DW143" s="159"/>
      <c r="DX143" s="159"/>
      <c r="DY143" s="159"/>
      <c r="DZ143" s="159"/>
      <c r="EA143" s="159"/>
      <c r="EB143" s="159"/>
      <c r="EC143" s="159"/>
      <c r="ED143" s="159"/>
      <c r="EE143" s="159"/>
      <c r="EF143" s="198"/>
      <c r="EG143" s="159"/>
      <c r="EH143" s="159"/>
      <c r="EI143" s="159"/>
      <c r="EJ143" s="159"/>
      <c r="EK143" s="159"/>
      <c r="EL143" s="159"/>
      <c r="EM143" s="159"/>
      <c r="EN143" s="159"/>
      <c r="EO143" s="159"/>
      <c r="EP143" s="159"/>
      <c r="EQ143" s="159"/>
      <c r="ER143" s="159"/>
      <c r="ES143" s="160"/>
      <c r="ET143" s="160"/>
      <c r="EU143" s="136"/>
      <c r="EV143" s="139"/>
      <c r="EW143" s="140"/>
      <c r="EX143" s="161"/>
      <c r="EY143" s="198"/>
      <c r="EZ143" s="159"/>
      <c r="FA143" s="159"/>
      <c r="FB143" s="159"/>
      <c r="FC143" s="159"/>
      <c r="FD143" s="159"/>
      <c r="FE143" s="159"/>
      <c r="FF143" s="159"/>
      <c r="FG143" s="159"/>
      <c r="FH143" s="159"/>
      <c r="FI143" s="159"/>
      <c r="FJ143" s="159"/>
      <c r="FK143" s="159"/>
      <c r="FL143" s="159"/>
      <c r="FM143" s="159"/>
      <c r="FN143" s="159"/>
      <c r="FO143" s="159"/>
      <c r="FP143" s="159"/>
      <c r="FQ143" s="159"/>
      <c r="FR143" s="159"/>
      <c r="FS143" s="198"/>
      <c r="FT143" s="159"/>
      <c r="FU143" s="159"/>
      <c r="FV143" s="159"/>
      <c r="FW143" s="159"/>
      <c r="FX143" s="159"/>
      <c r="FY143" s="159"/>
      <c r="FZ143" s="159"/>
      <c r="GA143" s="159"/>
      <c r="GB143" s="159"/>
      <c r="GC143" s="159"/>
      <c r="GD143" s="161"/>
      <c r="GE143" s="158"/>
      <c r="GF143" s="158"/>
      <c r="GG143" s="158"/>
      <c r="GH143" s="158"/>
      <c r="GI143" s="198"/>
      <c r="GJ143" s="198"/>
      <c r="GK143" s="158"/>
      <c r="GL143" s="198"/>
      <c r="GM143" s="198"/>
      <c r="GN143" s="158"/>
      <c r="GO143" s="198"/>
      <c r="GP143" s="198"/>
      <c r="GQ143" s="158"/>
    </row>
    <row r="144" spans="1:201" s="155" customFormat="1" ht="18" customHeight="1" x14ac:dyDescent="0.15">
      <c r="I144" s="156"/>
      <c r="J144" s="162"/>
      <c r="K144" s="162"/>
      <c r="L144" s="162"/>
      <c r="M144" s="163"/>
      <c r="N144" s="158"/>
      <c r="O144" s="158"/>
      <c r="P144" s="198"/>
      <c r="Q144" s="142"/>
      <c r="R144" s="142"/>
      <c r="S144" s="163"/>
      <c r="T144" s="163"/>
      <c r="U144" s="158"/>
      <c r="V144" s="158"/>
      <c r="W144" s="198"/>
      <c r="X144" s="142"/>
      <c r="Y144" s="142"/>
      <c r="Z144" s="142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58"/>
      <c r="AK144" s="198"/>
      <c r="AL144" s="198"/>
      <c r="AM144" s="198"/>
      <c r="AN144" s="198"/>
      <c r="AO144" s="198"/>
      <c r="AP144" s="198"/>
      <c r="AQ144" s="158"/>
      <c r="AR144" s="198"/>
      <c r="AS144" s="198"/>
      <c r="AT144" s="158"/>
      <c r="AU144" s="198"/>
      <c r="AV144" s="198"/>
      <c r="AW144" s="198"/>
      <c r="AX144" s="198"/>
      <c r="AY144" s="158"/>
      <c r="AZ144" s="158"/>
      <c r="BA144" s="198"/>
      <c r="BB144" s="198"/>
      <c r="BC144" s="15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58"/>
      <c r="BZ144" s="158"/>
      <c r="CA144" s="158"/>
      <c r="CB144" s="158"/>
      <c r="CC144" s="158"/>
      <c r="CD144" s="198"/>
      <c r="CE144" s="198"/>
      <c r="CF144" s="158"/>
      <c r="CG144" s="198"/>
      <c r="CH144" s="198"/>
      <c r="CI144" s="158"/>
      <c r="CJ144" s="198"/>
      <c r="CK144" s="198"/>
      <c r="CL144" s="158"/>
      <c r="CM144" s="198"/>
      <c r="CN144" s="198"/>
      <c r="CO144" s="198"/>
      <c r="CP144" s="198"/>
      <c r="CQ144" s="198"/>
      <c r="CR144" s="158"/>
      <c r="CS144" s="158"/>
      <c r="CT144" s="158"/>
      <c r="CU144" s="198"/>
      <c r="CV144" s="159"/>
      <c r="CW144" s="158"/>
      <c r="CX144" s="159"/>
      <c r="CY144" s="159"/>
      <c r="CZ144" s="159"/>
      <c r="DA144" s="159"/>
      <c r="DB144" s="159"/>
      <c r="DC144" s="159"/>
      <c r="DD144" s="159"/>
      <c r="DE144" s="159"/>
      <c r="DF144" s="159"/>
      <c r="DG144" s="159"/>
      <c r="DH144" s="159"/>
      <c r="DI144" s="159"/>
      <c r="DJ144" s="159"/>
      <c r="DK144" s="159"/>
      <c r="DL144" s="159"/>
      <c r="DM144" s="159"/>
      <c r="DN144" s="159"/>
      <c r="DO144" s="159"/>
      <c r="DP144" s="159"/>
      <c r="DQ144" s="159"/>
      <c r="DR144" s="159"/>
      <c r="DS144" s="159"/>
      <c r="DT144" s="159"/>
      <c r="DU144" s="198"/>
      <c r="DV144" s="159"/>
      <c r="DW144" s="159"/>
      <c r="DX144" s="159"/>
      <c r="DY144" s="159"/>
      <c r="DZ144" s="159"/>
      <c r="EA144" s="159"/>
      <c r="EB144" s="159"/>
      <c r="EC144" s="159"/>
      <c r="ED144" s="159"/>
      <c r="EE144" s="159"/>
      <c r="EF144" s="198"/>
      <c r="EG144" s="159"/>
      <c r="EH144" s="159"/>
      <c r="EI144" s="159"/>
      <c r="EJ144" s="159"/>
      <c r="EK144" s="159"/>
      <c r="EL144" s="159"/>
      <c r="EM144" s="159"/>
      <c r="EN144" s="159"/>
      <c r="EO144" s="159"/>
      <c r="EP144" s="159"/>
      <c r="EQ144" s="159"/>
      <c r="ER144" s="159"/>
      <c r="ES144" s="160"/>
      <c r="ET144" s="160"/>
      <c r="EU144" s="136"/>
      <c r="EV144" s="139"/>
      <c r="EW144" s="140"/>
      <c r="EX144" s="161"/>
      <c r="EY144" s="198"/>
      <c r="EZ144" s="159"/>
      <c r="FA144" s="159"/>
      <c r="FB144" s="159"/>
      <c r="FC144" s="159"/>
      <c r="FD144" s="159"/>
      <c r="FE144" s="159"/>
      <c r="FF144" s="159"/>
      <c r="FG144" s="159"/>
      <c r="FH144" s="159"/>
      <c r="FI144" s="159"/>
      <c r="FJ144" s="159"/>
      <c r="FK144" s="159"/>
      <c r="FL144" s="159"/>
      <c r="FM144" s="159"/>
      <c r="FN144" s="159"/>
      <c r="FO144" s="159"/>
      <c r="FP144" s="159"/>
      <c r="FQ144" s="159"/>
      <c r="FR144" s="159"/>
      <c r="FS144" s="198"/>
      <c r="FT144" s="159"/>
      <c r="FU144" s="159"/>
      <c r="FV144" s="159"/>
      <c r="FW144" s="159"/>
      <c r="FX144" s="159"/>
      <c r="FY144" s="159"/>
      <c r="FZ144" s="159"/>
      <c r="GA144" s="159"/>
      <c r="GB144" s="159"/>
      <c r="GC144" s="159"/>
      <c r="GD144" s="161"/>
      <c r="GE144" s="158"/>
      <c r="GF144" s="158"/>
      <c r="GG144" s="158"/>
      <c r="GH144" s="158"/>
      <c r="GI144" s="198"/>
      <c r="GJ144" s="198"/>
      <c r="GK144" s="158"/>
      <c r="GL144" s="198"/>
      <c r="GM144" s="198"/>
      <c r="GN144" s="158"/>
      <c r="GO144" s="198"/>
      <c r="GP144" s="198"/>
      <c r="GQ144" s="158"/>
    </row>
    <row r="145" spans="1:201" s="155" customFormat="1" ht="19" customHeight="1" x14ac:dyDescent="0.15">
      <c r="I145" s="156"/>
      <c r="J145" s="162"/>
      <c r="K145" s="162"/>
      <c r="L145" s="162"/>
      <c r="M145" s="163"/>
      <c r="N145" s="158"/>
      <c r="O145" s="158"/>
      <c r="P145" s="198"/>
      <c r="Q145" s="142"/>
      <c r="R145" s="142"/>
      <c r="S145" s="163"/>
      <c r="T145" s="163"/>
      <c r="U145" s="158"/>
      <c r="V145" s="158"/>
      <c r="W145" s="198"/>
      <c r="X145" s="142"/>
      <c r="Y145" s="142"/>
      <c r="Z145" s="142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58"/>
      <c r="AK145" s="198"/>
      <c r="AL145" s="198"/>
      <c r="AM145" s="198"/>
      <c r="AN145" s="198"/>
      <c r="AO145" s="198"/>
      <c r="AP145" s="198"/>
      <c r="AQ145" s="158"/>
      <c r="AR145" s="198"/>
      <c r="AS145" s="198"/>
      <c r="AT145" s="158"/>
      <c r="AU145" s="198"/>
      <c r="AV145" s="198"/>
      <c r="AW145" s="198"/>
      <c r="AX145" s="198"/>
      <c r="AY145" s="158"/>
      <c r="AZ145" s="158"/>
      <c r="BA145" s="198"/>
      <c r="BB145" s="198"/>
      <c r="BC145" s="15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58"/>
      <c r="BZ145" s="158"/>
      <c r="CA145" s="158"/>
      <c r="CB145" s="158"/>
      <c r="CC145" s="158"/>
      <c r="CD145" s="198"/>
      <c r="CE145" s="198"/>
      <c r="CF145" s="158"/>
      <c r="CG145" s="198"/>
      <c r="CH145" s="198"/>
      <c r="CI145" s="158"/>
      <c r="CJ145" s="198"/>
      <c r="CK145" s="198"/>
      <c r="CL145" s="158"/>
      <c r="CM145" s="198"/>
      <c r="CN145" s="198"/>
      <c r="CO145" s="198"/>
      <c r="CP145" s="198"/>
      <c r="CQ145" s="198"/>
      <c r="CR145" s="158"/>
      <c r="CS145" s="158"/>
      <c r="CT145" s="158"/>
      <c r="CU145" s="198"/>
      <c r="CV145" s="159"/>
      <c r="CW145" s="158"/>
      <c r="CX145" s="159"/>
      <c r="CY145" s="159"/>
      <c r="CZ145" s="159"/>
      <c r="DA145" s="159"/>
      <c r="DB145" s="159"/>
      <c r="DC145" s="159"/>
      <c r="DD145" s="159"/>
      <c r="DE145" s="159"/>
      <c r="DF145" s="159"/>
      <c r="DG145" s="159"/>
      <c r="DH145" s="159"/>
      <c r="DI145" s="159"/>
      <c r="DJ145" s="159"/>
      <c r="DK145" s="159"/>
      <c r="DL145" s="159"/>
      <c r="DM145" s="159"/>
      <c r="DN145" s="159"/>
      <c r="DO145" s="159"/>
      <c r="DP145" s="159"/>
      <c r="DQ145" s="159"/>
      <c r="DR145" s="159"/>
      <c r="DS145" s="159"/>
      <c r="DT145" s="159"/>
      <c r="DU145" s="198"/>
      <c r="DV145" s="159"/>
      <c r="DW145" s="159"/>
      <c r="DX145" s="159"/>
      <c r="DY145" s="159"/>
      <c r="DZ145" s="159"/>
      <c r="EA145" s="159"/>
      <c r="EB145" s="159"/>
      <c r="EC145" s="159"/>
      <c r="ED145" s="159"/>
      <c r="EE145" s="159"/>
      <c r="EF145" s="198"/>
      <c r="EG145" s="159"/>
      <c r="EH145" s="159"/>
      <c r="EI145" s="159"/>
      <c r="EJ145" s="159"/>
      <c r="EK145" s="159"/>
      <c r="EL145" s="159"/>
      <c r="EM145" s="159"/>
      <c r="EN145" s="159"/>
      <c r="EO145" s="159"/>
      <c r="EP145" s="159"/>
      <c r="EQ145" s="159"/>
      <c r="ER145" s="159"/>
      <c r="ES145" s="160"/>
      <c r="ET145" s="160"/>
      <c r="EU145" s="136"/>
      <c r="EV145" s="139"/>
      <c r="EW145" s="140"/>
      <c r="EX145" s="161"/>
      <c r="EY145" s="198"/>
      <c r="EZ145" s="159"/>
      <c r="FA145" s="159"/>
      <c r="FB145" s="159"/>
      <c r="FC145" s="159"/>
      <c r="FD145" s="159"/>
      <c r="FE145" s="159"/>
      <c r="FF145" s="159"/>
      <c r="FG145" s="159"/>
      <c r="FH145" s="159"/>
      <c r="FI145" s="159"/>
      <c r="FJ145" s="159"/>
      <c r="FK145" s="159"/>
      <c r="FL145" s="159"/>
      <c r="FM145" s="159"/>
      <c r="FN145" s="159"/>
      <c r="FO145" s="159"/>
      <c r="FP145" s="159"/>
      <c r="FQ145" s="159"/>
      <c r="FR145" s="159"/>
      <c r="FS145" s="198"/>
      <c r="FT145" s="159"/>
      <c r="FU145" s="159"/>
      <c r="FV145" s="159"/>
      <c r="FW145" s="159"/>
      <c r="FX145" s="159"/>
      <c r="FY145" s="159"/>
      <c r="FZ145" s="159"/>
      <c r="GA145" s="159"/>
      <c r="GB145" s="159"/>
      <c r="GC145" s="159"/>
      <c r="GD145" s="161"/>
      <c r="GE145" s="158"/>
      <c r="GF145" s="158"/>
      <c r="GG145" s="158"/>
      <c r="GH145" s="158"/>
      <c r="GI145" s="198"/>
      <c r="GJ145" s="198"/>
      <c r="GK145" s="158"/>
      <c r="GL145" s="198"/>
      <c r="GM145" s="198"/>
      <c r="GN145" s="158"/>
      <c r="GO145" s="198"/>
      <c r="GP145" s="198"/>
      <c r="GQ145" s="158"/>
    </row>
    <row r="146" spans="1:201" s="141" customFormat="1" ht="18" customHeight="1" x14ac:dyDescent="0.2">
      <c r="A146" s="135"/>
      <c r="B146" s="136"/>
      <c r="C146" s="136"/>
      <c r="D146" s="137"/>
      <c r="E146" s="138"/>
      <c r="F146" s="139"/>
      <c r="G146" s="140"/>
      <c r="H146" s="140"/>
      <c r="I146" s="156"/>
      <c r="J146" s="156"/>
      <c r="K146" s="156"/>
      <c r="L146" s="156"/>
      <c r="M146" s="157"/>
      <c r="N146" s="158"/>
      <c r="O146" s="158"/>
      <c r="P146" s="198"/>
      <c r="Q146" s="142"/>
      <c r="R146" s="142"/>
      <c r="S146" s="157"/>
      <c r="T146" s="157"/>
      <c r="U146" s="158"/>
      <c r="V146" s="158"/>
      <c r="W146" s="198"/>
      <c r="X146" s="142"/>
      <c r="Y146" s="142"/>
      <c r="Z146" s="142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58"/>
      <c r="AK146" s="198"/>
      <c r="AL146" s="198"/>
      <c r="AM146" s="198"/>
      <c r="AN146" s="198"/>
      <c r="AO146" s="198"/>
      <c r="AP146" s="198"/>
      <c r="AQ146" s="158"/>
      <c r="AR146" s="198"/>
      <c r="AS146" s="198"/>
      <c r="AT146" s="158"/>
      <c r="AU146" s="198"/>
      <c r="AV146" s="198"/>
      <c r="AW146" s="198"/>
      <c r="AX146" s="198"/>
      <c r="AY146" s="158"/>
      <c r="AZ146" s="158"/>
      <c r="BA146" s="198"/>
      <c r="BB146" s="198"/>
      <c r="BC146" s="15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58"/>
      <c r="BZ146" s="158"/>
      <c r="CA146" s="158"/>
      <c r="CB146" s="158"/>
      <c r="CC146" s="158"/>
      <c r="CD146" s="198"/>
      <c r="CE146" s="198"/>
      <c r="CF146" s="158"/>
      <c r="CG146" s="198"/>
      <c r="CH146" s="198"/>
      <c r="CI146" s="158"/>
      <c r="CJ146" s="198"/>
      <c r="CK146" s="198"/>
      <c r="CL146" s="158"/>
      <c r="CM146" s="198"/>
      <c r="CN146" s="198"/>
      <c r="CO146" s="198"/>
      <c r="CP146" s="198"/>
      <c r="CQ146" s="198"/>
      <c r="CR146" s="158"/>
      <c r="CS146" s="158"/>
      <c r="CT146" s="158"/>
      <c r="CU146" s="198"/>
      <c r="CV146" s="159"/>
      <c r="CW146" s="158"/>
      <c r="CX146" s="159"/>
      <c r="CY146" s="159"/>
      <c r="CZ146" s="159"/>
      <c r="DA146" s="159"/>
      <c r="DB146" s="159"/>
      <c r="DC146" s="159"/>
      <c r="DD146" s="159"/>
      <c r="DE146" s="159"/>
      <c r="DF146" s="159"/>
      <c r="DG146" s="159"/>
      <c r="DH146" s="159"/>
      <c r="DI146" s="159"/>
      <c r="DJ146" s="159"/>
      <c r="DK146" s="159"/>
      <c r="DL146" s="159"/>
      <c r="DM146" s="159"/>
      <c r="DN146" s="159"/>
      <c r="DO146" s="159"/>
      <c r="DP146" s="159"/>
      <c r="DQ146" s="159"/>
      <c r="DR146" s="159"/>
      <c r="DS146" s="159"/>
      <c r="DT146" s="159"/>
      <c r="DU146" s="198"/>
      <c r="DV146" s="159"/>
      <c r="DW146" s="159"/>
      <c r="DX146" s="159"/>
      <c r="DY146" s="159"/>
      <c r="DZ146" s="159"/>
      <c r="EA146" s="159"/>
      <c r="EB146" s="159"/>
      <c r="EC146" s="159"/>
      <c r="ED146" s="159"/>
      <c r="EE146" s="159"/>
      <c r="EF146" s="198"/>
      <c r="EG146" s="159"/>
      <c r="EH146" s="159"/>
      <c r="EI146" s="159"/>
      <c r="EJ146" s="159"/>
      <c r="EK146" s="159"/>
      <c r="EL146" s="159"/>
      <c r="EM146" s="159"/>
      <c r="EN146" s="159"/>
      <c r="EO146" s="159"/>
      <c r="EP146" s="159"/>
      <c r="EQ146" s="159"/>
      <c r="ER146" s="159"/>
      <c r="ES146" s="160"/>
      <c r="ET146" s="160"/>
      <c r="EU146" s="136"/>
      <c r="EV146" s="139"/>
      <c r="EW146" s="140"/>
      <c r="EX146" s="161"/>
      <c r="EY146" s="198"/>
      <c r="EZ146" s="159"/>
      <c r="FA146" s="159"/>
      <c r="FB146" s="159"/>
      <c r="FC146" s="159"/>
      <c r="FD146" s="159"/>
      <c r="FE146" s="159"/>
      <c r="FF146" s="159"/>
      <c r="FG146" s="159"/>
      <c r="FH146" s="159"/>
      <c r="FI146" s="159"/>
      <c r="FJ146" s="159"/>
      <c r="FK146" s="159"/>
      <c r="FL146" s="159"/>
      <c r="FM146" s="159"/>
      <c r="FN146" s="159"/>
      <c r="FO146" s="159"/>
      <c r="FP146" s="159"/>
      <c r="FQ146" s="159"/>
      <c r="FR146" s="159"/>
      <c r="FS146" s="198"/>
      <c r="FT146" s="159"/>
      <c r="FU146" s="159"/>
      <c r="FV146" s="159"/>
      <c r="FW146" s="159"/>
      <c r="FX146" s="159"/>
      <c r="FY146" s="159"/>
      <c r="FZ146" s="159"/>
      <c r="GA146" s="159"/>
      <c r="GB146" s="159"/>
      <c r="GC146" s="159"/>
      <c r="GD146" s="161"/>
      <c r="GE146" s="158"/>
      <c r="GF146" s="158"/>
      <c r="GG146" s="158"/>
      <c r="GH146" s="158"/>
      <c r="GI146" s="198"/>
      <c r="GJ146" s="198"/>
      <c r="GK146" s="158"/>
      <c r="GL146" s="198"/>
      <c r="GM146" s="198"/>
      <c r="GN146" s="158"/>
      <c r="GO146" s="198"/>
      <c r="GP146" s="198"/>
      <c r="GQ146" s="158"/>
      <c r="GR146" s="139"/>
      <c r="GS146" s="140"/>
    </row>
    <row r="147" spans="1:201" ht="0" hidden="1" customHeight="1" x14ac:dyDescent="0.2">
      <c r="I147" s="76" t="s">
        <v>22</v>
      </c>
      <c r="J147" s="99"/>
      <c r="K147" s="99"/>
      <c r="L147" s="100"/>
      <c r="M147" s="143" t="s">
        <v>21</v>
      </c>
      <c r="N147" s="144" t="s">
        <v>11</v>
      </c>
      <c r="O147" s="145" t="s">
        <v>14</v>
      </c>
      <c r="P147" s="134"/>
      <c r="Q147" s="147"/>
      <c r="R147" s="147"/>
      <c r="S147" s="204"/>
      <c r="T147" s="204"/>
      <c r="U147" s="144" t="s">
        <v>11</v>
      </c>
      <c r="V147" s="145" t="s">
        <v>14</v>
      </c>
      <c r="W147" s="134"/>
      <c r="X147" s="147"/>
      <c r="Y147" s="147"/>
      <c r="Z147" s="72"/>
      <c r="AA147" s="148">
        <v>1</v>
      </c>
      <c r="AB147" s="149">
        <v>2</v>
      </c>
      <c r="AC147" s="149"/>
      <c r="AD147" s="149"/>
      <c r="AE147" s="149"/>
      <c r="AF147" s="149"/>
      <c r="AG147" s="149"/>
      <c r="AH147" s="149">
        <v>4</v>
      </c>
      <c r="AI147" s="149"/>
      <c r="AJ147" s="49">
        <v>19</v>
      </c>
      <c r="AK147" s="149"/>
      <c r="AL147" s="149"/>
      <c r="AM147" s="146"/>
      <c r="AN147" s="149"/>
      <c r="AO147" s="149"/>
      <c r="AP147" s="149"/>
      <c r="AQ147" s="87"/>
      <c r="AR147" s="149"/>
      <c r="AS147" s="149"/>
      <c r="AT147" s="87"/>
      <c r="AU147" s="149"/>
      <c r="AV147" s="199"/>
      <c r="AW147" s="149"/>
      <c r="AX147" s="149"/>
      <c r="AY147" s="49">
        <v>19</v>
      </c>
      <c r="AZ147" s="87"/>
      <c r="BA147" s="146"/>
      <c r="BB147" s="149"/>
      <c r="BC147" s="49">
        <v>19</v>
      </c>
      <c r="BD147" s="149"/>
      <c r="BE147" s="149"/>
      <c r="BF147" s="149"/>
      <c r="BG147" s="149"/>
      <c r="BH147" s="149"/>
      <c r="BI147" s="149"/>
      <c r="BJ147" s="149"/>
      <c r="BK147" s="149"/>
      <c r="BL147" s="149"/>
      <c r="BM147" s="149"/>
      <c r="BN147" s="149"/>
      <c r="BO147" s="149"/>
      <c r="BP147" s="149"/>
      <c r="BQ147" s="149"/>
      <c r="BR147" s="149"/>
      <c r="BS147" s="149"/>
      <c r="BT147" s="149"/>
      <c r="BU147" s="149"/>
      <c r="BV147" s="268"/>
      <c r="BW147" s="268"/>
      <c r="BX147" s="149"/>
      <c r="BY147" s="87"/>
      <c r="BZ147" s="49"/>
      <c r="CA147" s="191"/>
      <c r="CB147" s="191"/>
      <c r="CC147" s="49"/>
      <c r="CD147" s="199"/>
      <c r="CE147" s="268"/>
      <c r="CF147" s="49">
        <v>19</v>
      </c>
      <c r="CG147" s="199"/>
      <c r="CH147" s="149"/>
      <c r="CI147" s="49">
        <v>19</v>
      </c>
      <c r="CJ147" s="199"/>
      <c r="CK147" s="149"/>
      <c r="CL147" s="49">
        <v>19</v>
      </c>
      <c r="CM147" s="149"/>
      <c r="CN147" s="149"/>
      <c r="CO147" s="149"/>
      <c r="CP147" s="149"/>
      <c r="CQ147" s="149"/>
      <c r="CR147" s="87"/>
      <c r="CS147" s="191"/>
      <c r="CT147" s="191"/>
      <c r="CU147" s="150"/>
      <c r="CV147" s="50"/>
      <c r="CW147" s="49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1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1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151"/>
      <c r="ET147" s="151"/>
      <c r="EU147" s="152" t="str">
        <f t="shared" ref="EU147:EU157" si="116">IF(SUM(ET147:ET147)=0,"",SUM(ET147:ET147))</f>
        <v/>
      </c>
      <c r="EV147" s="153">
        <f t="shared" ref="EV147:EV157" si="117">F147</f>
        <v>0</v>
      </c>
      <c r="EW147" s="154">
        <f t="shared" ref="EW147:EW157" si="118">G147</f>
        <v>0</v>
      </c>
      <c r="EX147" s="46"/>
      <c r="EY147" s="1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1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46"/>
      <c r="GE147" s="49"/>
      <c r="GF147" s="191"/>
      <c r="GG147" s="191"/>
      <c r="GH147" s="49"/>
      <c r="GI147" s="199"/>
      <c r="GJ147" s="268"/>
      <c r="GK147" s="49">
        <v>19</v>
      </c>
      <c r="GL147" s="199"/>
      <c r="GM147" s="149"/>
      <c r="GN147" s="49">
        <v>19</v>
      </c>
      <c r="GO147" s="199"/>
      <c r="GP147" s="149"/>
      <c r="GQ147" s="191"/>
    </row>
    <row r="148" spans="1:201" ht="0" hidden="1" customHeight="1" x14ac:dyDescent="0.2">
      <c r="I148" s="52" t="s">
        <v>25</v>
      </c>
      <c r="J148" s="82"/>
      <c r="K148" s="82"/>
      <c r="L148" s="83"/>
      <c r="M148" s="54" t="s">
        <v>24</v>
      </c>
      <c r="N148" s="47" t="s">
        <v>5</v>
      </c>
      <c r="O148" s="51" t="s">
        <v>13</v>
      </c>
      <c r="P148" s="188"/>
      <c r="Q148" s="107"/>
      <c r="R148" s="107"/>
      <c r="S148" s="204"/>
      <c r="T148" s="204"/>
      <c r="U148" s="47" t="s">
        <v>5</v>
      </c>
      <c r="V148" s="51" t="s">
        <v>13</v>
      </c>
      <c r="W148" s="188"/>
      <c r="X148" s="107"/>
      <c r="Y148" s="107"/>
      <c r="Z148" s="72"/>
      <c r="AA148" s="40">
        <v>1</v>
      </c>
      <c r="AB148" s="41">
        <v>2</v>
      </c>
      <c r="AC148" s="41"/>
      <c r="AD148" s="41"/>
      <c r="AE148" s="41"/>
      <c r="AF148" s="41">
        <v>17</v>
      </c>
      <c r="AG148" s="41"/>
      <c r="AH148" s="105" t="s">
        <v>38</v>
      </c>
      <c r="AI148" s="41"/>
      <c r="AJ148" s="49">
        <v>19</v>
      </c>
      <c r="AK148" s="41"/>
      <c r="AL148" s="41"/>
      <c r="AM148" s="77"/>
      <c r="AN148" s="41"/>
      <c r="AO148" s="41"/>
      <c r="AP148" s="41"/>
      <c r="AQ148" s="87"/>
      <c r="AR148" s="41"/>
      <c r="AS148" s="42"/>
      <c r="AT148" s="87"/>
      <c r="AU148" s="42"/>
      <c r="AV148" s="203"/>
      <c r="AW148" s="42"/>
      <c r="AX148" s="42"/>
      <c r="AY148" s="49">
        <v>19</v>
      </c>
      <c r="AZ148" s="87"/>
      <c r="BA148" s="77"/>
      <c r="BB148" s="42"/>
      <c r="BC148" s="49">
        <v>19</v>
      </c>
      <c r="BD148" s="41"/>
      <c r="BE148" s="41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40"/>
      <c r="BW148" s="440"/>
      <c r="BX148" s="41"/>
      <c r="BY148" s="87"/>
      <c r="BZ148" s="49"/>
      <c r="CA148" s="191"/>
      <c r="CB148" s="191"/>
      <c r="CC148" s="49"/>
      <c r="CD148" s="42"/>
      <c r="CE148" s="269"/>
      <c r="CF148" s="49">
        <v>19</v>
      </c>
      <c r="CG148" s="42"/>
      <c r="CH148" s="42"/>
      <c r="CI148" s="49">
        <v>19</v>
      </c>
      <c r="CJ148" s="42"/>
      <c r="CK148" s="42"/>
      <c r="CL148" s="49">
        <v>19</v>
      </c>
      <c r="CM148" s="41"/>
      <c r="CN148" s="41"/>
      <c r="CO148" s="42"/>
      <c r="CP148" s="42"/>
      <c r="CQ148" s="41"/>
      <c r="CR148" s="87"/>
      <c r="CS148" s="191"/>
      <c r="CT148" s="191"/>
      <c r="CU148" s="103"/>
      <c r="CV148" s="50"/>
      <c r="CW148" s="49"/>
      <c r="CX148" s="50"/>
      <c r="CY148" s="50"/>
      <c r="CZ148" s="50"/>
      <c r="DA148" s="48" t="s">
        <v>16</v>
      </c>
      <c r="DB148" s="48"/>
      <c r="DC148" s="48"/>
      <c r="DD148" s="48"/>
      <c r="DE148" s="48"/>
      <c r="DF148" s="48"/>
      <c r="DG148" s="48"/>
      <c r="DH148" s="48"/>
      <c r="DI148" s="48"/>
      <c r="DJ148" s="48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103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103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101"/>
      <c r="ET148" s="101"/>
      <c r="EU148" s="43" t="str">
        <f t="shared" si="116"/>
        <v/>
      </c>
      <c r="EV148" s="44">
        <f t="shared" si="117"/>
        <v>0</v>
      </c>
      <c r="EW148" s="45">
        <f t="shared" si="118"/>
        <v>0</v>
      </c>
      <c r="EX148" s="46"/>
      <c r="EY148" s="103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103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46"/>
      <c r="GE148" s="49"/>
      <c r="GF148" s="191"/>
      <c r="GG148" s="191"/>
      <c r="GH148" s="49"/>
      <c r="GI148" s="42"/>
      <c r="GJ148" s="269"/>
      <c r="GK148" s="49">
        <v>19</v>
      </c>
      <c r="GL148" s="42"/>
      <c r="GM148" s="42"/>
      <c r="GN148" s="49">
        <v>19</v>
      </c>
      <c r="GO148" s="42"/>
      <c r="GP148" s="42"/>
      <c r="GQ148" s="191"/>
    </row>
    <row r="149" spans="1:201" ht="0" hidden="1" customHeight="1" x14ac:dyDescent="0.2">
      <c r="I149" s="86"/>
      <c r="J149" s="84"/>
      <c r="K149" s="84"/>
      <c r="L149" s="85"/>
      <c r="M149" s="19"/>
      <c r="N149" s="31"/>
      <c r="O149" s="33"/>
      <c r="P149" s="189"/>
      <c r="Q149" s="108"/>
      <c r="R149" s="108"/>
      <c r="S149" s="205"/>
      <c r="T149" s="730"/>
      <c r="U149" s="31"/>
      <c r="V149" s="33"/>
      <c r="W149" s="189"/>
      <c r="X149" s="108"/>
      <c r="Y149" s="108"/>
      <c r="Z149" s="72"/>
      <c r="AA149" s="126"/>
      <c r="AB149" s="17"/>
      <c r="AC149" s="17"/>
      <c r="AD149" s="17"/>
      <c r="AE149" s="17"/>
      <c r="AF149" s="17"/>
      <c r="AG149" s="17"/>
      <c r="AH149" s="17"/>
      <c r="AI149" s="17"/>
      <c r="AJ149" s="20"/>
      <c r="AK149" s="17"/>
      <c r="AL149" s="17"/>
      <c r="AM149" s="78"/>
      <c r="AN149" s="17"/>
      <c r="AO149" s="17"/>
      <c r="AP149" s="17"/>
      <c r="AQ149" s="88"/>
      <c r="AR149" s="17"/>
      <c r="AS149" s="39"/>
      <c r="AT149" s="88"/>
      <c r="AU149" s="39"/>
      <c r="AV149" s="202"/>
      <c r="AW149" s="39"/>
      <c r="AX149" s="39"/>
      <c r="AY149" s="20"/>
      <c r="AZ149" s="88"/>
      <c r="BA149" s="78"/>
      <c r="BB149" s="39"/>
      <c r="BC149" s="20"/>
      <c r="BD149" s="17"/>
      <c r="BE149" s="17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441"/>
      <c r="BW149" s="441"/>
      <c r="BX149" s="17"/>
      <c r="BY149" s="88"/>
      <c r="BZ149" s="20"/>
      <c r="CA149" s="264"/>
      <c r="CB149" s="264"/>
      <c r="CC149" s="20"/>
      <c r="CD149" s="39"/>
      <c r="CE149" s="270"/>
      <c r="CF149" s="20"/>
      <c r="CG149" s="39"/>
      <c r="CH149" s="39"/>
      <c r="CI149" s="20"/>
      <c r="CJ149" s="39"/>
      <c r="CK149" s="39"/>
      <c r="CL149" s="20"/>
      <c r="CM149" s="17"/>
      <c r="CN149" s="17"/>
      <c r="CO149" s="39"/>
      <c r="CP149" s="39"/>
      <c r="CQ149" s="17"/>
      <c r="CR149" s="88"/>
      <c r="CS149" s="264"/>
      <c r="CT149" s="264"/>
      <c r="CU149" s="104"/>
      <c r="CV149" s="193"/>
      <c r="CW149" s="38"/>
      <c r="CX149" s="193"/>
      <c r="CY149" s="193"/>
      <c r="CZ149" s="18"/>
      <c r="DA149" s="18"/>
      <c r="DB149" s="193"/>
      <c r="DC149" s="193"/>
      <c r="DD149" s="193"/>
      <c r="DE149" s="193"/>
      <c r="DF149" s="193"/>
      <c r="DG149" s="193"/>
      <c r="DH149" s="193"/>
      <c r="DI149" s="193"/>
      <c r="DJ149" s="18"/>
      <c r="DK149" s="193"/>
      <c r="DL149" s="193"/>
      <c r="DM149" s="193"/>
      <c r="DN149" s="193"/>
      <c r="DO149" s="193"/>
      <c r="DP149" s="193"/>
      <c r="DQ149" s="193"/>
      <c r="DR149" s="193"/>
      <c r="DS149" s="193"/>
      <c r="DT149" s="193"/>
      <c r="DU149" s="104"/>
      <c r="DV149" s="193"/>
      <c r="DW149" s="193"/>
      <c r="DX149" s="193"/>
      <c r="DY149" s="193"/>
      <c r="DZ149" s="452"/>
      <c r="EA149" s="452"/>
      <c r="EB149" s="193"/>
      <c r="EC149" s="193"/>
      <c r="ED149" s="193"/>
      <c r="EE149" s="193"/>
      <c r="EF149" s="104"/>
      <c r="EG149" s="193"/>
      <c r="EH149" s="193"/>
      <c r="EI149" s="193"/>
      <c r="EJ149" s="193"/>
      <c r="EK149" s="452"/>
      <c r="EL149" s="452"/>
      <c r="EM149" s="452"/>
      <c r="EN149" s="452"/>
      <c r="EO149" s="452"/>
      <c r="EP149" s="452"/>
      <c r="EQ149" s="452"/>
      <c r="ER149" s="193"/>
      <c r="ES149" s="102"/>
      <c r="ET149" s="102"/>
      <c r="EU149" s="55" t="str">
        <f t="shared" si="116"/>
        <v/>
      </c>
      <c r="EV149" s="21">
        <f t="shared" si="117"/>
        <v>0</v>
      </c>
      <c r="EW149" s="22">
        <f t="shared" si="118"/>
        <v>0</v>
      </c>
      <c r="EX149" s="11"/>
      <c r="EY149" s="104"/>
      <c r="EZ149" s="193"/>
      <c r="FA149" s="193"/>
      <c r="FB149" s="193"/>
      <c r="FC149" s="193"/>
      <c r="FD149" s="193"/>
      <c r="FE149" s="452"/>
      <c r="FF149" s="452"/>
      <c r="FG149" s="452"/>
      <c r="FH149" s="452"/>
      <c r="FI149" s="452"/>
      <c r="FJ149" s="452"/>
      <c r="FK149" s="193"/>
      <c r="FL149" s="452"/>
      <c r="FM149" s="452"/>
      <c r="FN149" s="452"/>
      <c r="FO149" s="452"/>
      <c r="FP149" s="452"/>
      <c r="FQ149" s="452"/>
      <c r="FR149" s="193"/>
      <c r="FS149" s="104"/>
      <c r="FT149" s="193"/>
      <c r="FU149" s="193"/>
      <c r="FV149" s="193"/>
      <c r="FW149" s="193"/>
      <c r="FX149" s="452"/>
      <c r="FY149" s="452"/>
      <c r="FZ149" s="193"/>
      <c r="GA149" s="193"/>
      <c r="GB149" s="193"/>
      <c r="GC149" s="193"/>
      <c r="GD149" s="11"/>
      <c r="GE149" s="20"/>
      <c r="GF149" s="264"/>
      <c r="GG149" s="264"/>
      <c r="GH149" s="20"/>
      <c r="GI149" s="39"/>
      <c r="GJ149" s="270"/>
      <c r="GK149" s="20"/>
      <c r="GL149" s="39"/>
      <c r="GM149" s="39"/>
      <c r="GN149" s="20"/>
      <c r="GO149" s="39"/>
      <c r="GP149" s="39"/>
      <c r="GQ149" s="264"/>
    </row>
    <row r="150" spans="1:201" ht="0" hidden="1" customHeight="1" x14ac:dyDescent="0.2">
      <c r="I150" s="86"/>
      <c r="J150" s="84"/>
      <c r="K150" s="84"/>
      <c r="L150" s="85"/>
      <c r="M150" s="19"/>
      <c r="N150" s="31"/>
      <c r="O150" s="33"/>
      <c r="P150" s="189"/>
      <c r="Q150" s="108"/>
      <c r="R150" s="108"/>
      <c r="S150" s="205"/>
      <c r="T150" s="730"/>
      <c r="U150" s="31"/>
      <c r="V150" s="33"/>
      <c r="W150" s="189"/>
      <c r="X150" s="108"/>
      <c r="Y150" s="108"/>
      <c r="Z150" s="72"/>
      <c r="AA150" s="126"/>
      <c r="AB150" s="17"/>
      <c r="AC150" s="17"/>
      <c r="AD150" s="17"/>
      <c r="AE150" s="17"/>
      <c r="AF150" s="17"/>
      <c r="AG150" s="17"/>
      <c r="AH150" s="17"/>
      <c r="AI150" s="17"/>
      <c r="AJ150" s="20"/>
      <c r="AK150" s="17"/>
      <c r="AL150" s="17"/>
      <c r="AM150" s="78"/>
      <c r="AN150" s="17"/>
      <c r="AO150" s="17"/>
      <c r="AP150" s="17"/>
      <c r="AQ150" s="88"/>
      <c r="AR150" s="17"/>
      <c r="AS150" s="39"/>
      <c r="AT150" s="88"/>
      <c r="AU150" s="39"/>
      <c r="AV150" s="202"/>
      <c r="AW150" s="39"/>
      <c r="AX150" s="39"/>
      <c r="AY150" s="20"/>
      <c r="AZ150" s="88"/>
      <c r="BA150" s="78"/>
      <c r="BB150" s="39"/>
      <c r="BC150" s="20"/>
      <c r="BD150" s="17"/>
      <c r="BE150" s="17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441"/>
      <c r="BW150" s="441"/>
      <c r="BX150" s="17"/>
      <c r="BY150" s="88"/>
      <c r="BZ150" s="20"/>
      <c r="CA150" s="264"/>
      <c r="CB150" s="264"/>
      <c r="CC150" s="20"/>
      <c r="CD150" s="39"/>
      <c r="CE150" s="270"/>
      <c r="CF150" s="20"/>
      <c r="CG150" s="39"/>
      <c r="CH150" s="39"/>
      <c r="CI150" s="20"/>
      <c r="CJ150" s="39"/>
      <c r="CK150" s="39"/>
      <c r="CL150" s="20"/>
      <c r="CM150" s="17"/>
      <c r="CN150" s="17"/>
      <c r="CO150" s="39"/>
      <c r="CP150" s="39"/>
      <c r="CQ150" s="17"/>
      <c r="CR150" s="88"/>
      <c r="CS150" s="264"/>
      <c r="CT150" s="264"/>
      <c r="CU150" s="104"/>
      <c r="CV150" s="193"/>
      <c r="CW150" s="38"/>
      <c r="CX150" s="193"/>
      <c r="CY150" s="193"/>
      <c r="CZ150" s="18"/>
      <c r="DA150" s="18"/>
      <c r="DB150" s="193"/>
      <c r="DC150" s="193"/>
      <c r="DD150" s="193"/>
      <c r="DE150" s="193"/>
      <c r="DF150" s="193"/>
      <c r="DG150" s="193"/>
      <c r="DH150" s="193"/>
      <c r="DI150" s="193"/>
      <c r="DJ150" s="18"/>
      <c r="DK150" s="193"/>
      <c r="DL150" s="193"/>
      <c r="DM150" s="193"/>
      <c r="DN150" s="193"/>
      <c r="DO150" s="193"/>
      <c r="DP150" s="193"/>
      <c r="DQ150" s="193"/>
      <c r="DR150" s="193"/>
      <c r="DS150" s="193"/>
      <c r="DT150" s="193"/>
      <c r="DU150" s="104"/>
      <c r="DV150" s="193"/>
      <c r="DW150" s="193"/>
      <c r="DX150" s="193"/>
      <c r="DY150" s="193"/>
      <c r="DZ150" s="452"/>
      <c r="EA150" s="452"/>
      <c r="EB150" s="193"/>
      <c r="EC150" s="193"/>
      <c r="ED150" s="193"/>
      <c r="EE150" s="193"/>
      <c r="EF150" s="104"/>
      <c r="EG150" s="193"/>
      <c r="EH150" s="193"/>
      <c r="EI150" s="193"/>
      <c r="EJ150" s="193"/>
      <c r="EK150" s="452"/>
      <c r="EL150" s="452"/>
      <c r="EM150" s="452"/>
      <c r="EN150" s="452"/>
      <c r="EO150" s="452"/>
      <c r="EP150" s="452"/>
      <c r="EQ150" s="452"/>
      <c r="ER150" s="193"/>
      <c r="ES150" s="102"/>
      <c r="ET150" s="102"/>
      <c r="EU150" s="55" t="str">
        <f t="shared" si="116"/>
        <v/>
      </c>
      <c r="EV150" s="21">
        <f t="shared" si="117"/>
        <v>0</v>
      </c>
      <c r="EW150" s="22">
        <f t="shared" si="118"/>
        <v>0</v>
      </c>
      <c r="EX150" s="11"/>
      <c r="EY150" s="104"/>
      <c r="EZ150" s="193"/>
      <c r="FA150" s="193"/>
      <c r="FB150" s="193"/>
      <c r="FC150" s="193"/>
      <c r="FD150" s="193"/>
      <c r="FE150" s="452"/>
      <c r="FF150" s="452"/>
      <c r="FG150" s="452"/>
      <c r="FH150" s="452"/>
      <c r="FI150" s="452"/>
      <c r="FJ150" s="452"/>
      <c r="FK150" s="193"/>
      <c r="FL150" s="452"/>
      <c r="FM150" s="452"/>
      <c r="FN150" s="452"/>
      <c r="FO150" s="452"/>
      <c r="FP150" s="452"/>
      <c r="FQ150" s="452"/>
      <c r="FR150" s="193"/>
      <c r="FS150" s="104"/>
      <c r="FT150" s="193"/>
      <c r="FU150" s="193"/>
      <c r="FV150" s="193"/>
      <c r="FW150" s="193"/>
      <c r="FX150" s="452"/>
      <c r="FY150" s="452"/>
      <c r="FZ150" s="193"/>
      <c r="GA150" s="193"/>
      <c r="GB150" s="193"/>
      <c r="GC150" s="193"/>
      <c r="GD150" s="11"/>
      <c r="GE150" s="20"/>
      <c r="GF150" s="264"/>
      <c r="GG150" s="264"/>
      <c r="GH150" s="20"/>
      <c r="GI150" s="39"/>
      <c r="GJ150" s="270"/>
      <c r="GK150" s="20"/>
      <c r="GL150" s="39"/>
      <c r="GM150" s="39"/>
      <c r="GN150" s="20"/>
      <c r="GO150" s="39"/>
      <c r="GP150" s="39"/>
      <c r="GQ150" s="264"/>
    </row>
    <row r="151" spans="1:201" ht="0" hidden="1" customHeight="1" x14ac:dyDescent="0.2">
      <c r="I151" s="1096" t="s">
        <v>20</v>
      </c>
      <c r="J151" s="1096"/>
      <c r="K151" s="1096"/>
      <c r="L151" s="1097"/>
      <c r="M151" s="110"/>
      <c r="N151" s="111"/>
      <c r="O151" s="112"/>
      <c r="P151" s="190"/>
      <c r="Q151" s="113"/>
      <c r="R151" s="113"/>
      <c r="S151" s="206"/>
      <c r="T151" s="731"/>
      <c r="U151" s="111"/>
      <c r="V151" s="112"/>
      <c r="W151" s="190"/>
      <c r="X151" s="113"/>
      <c r="Y151" s="113"/>
      <c r="Z151" s="72"/>
      <c r="AA151" s="114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6"/>
      <c r="AN151" s="115"/>
      <c r="AO151" s="115"/>
      <c r="AP151" s="115"/>
      <c r="AQ151" s="117"/>
      <c r="AR151" s="115"/>
      <c r="AS151" s="118"/>
      <c r="AT151" s="117"/>
      <c r="AU151" s="118"/>
      <c r="AV151" s="197"/>
      <c r="AW151" s="118"/>
      <c r="AX151" s="118"/>
      <c r="AY151" s="115"/>
      <c r="AZ151" s="117"/>
      <c r="BA151" s="116"/>
      <c r="BB151" s="118"/>
      <c r="BC151" s="115"/>
      <c r="BD151" s="115"/>
      <c r="BE151" s="115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  <c r="BV151" s="442"/>
      <c r="BW151" s="442"/>
      <c r="BX151" s="115"/>
      <c r="BY151" s="117"/>
      <c r="BZ151" s="115"/>
      <c r="CA151" s="265"/>
      <c r="CB151" s="265"/>
      <c r="CC151" s="115"/>
      <c r="CD151" s="118"/>
      <c r="CE151" s="271"/>
      <c r="CF151" s="115"/>
      <c r="CG151" s="118"/>
      <c r="CH151" s="118"/>
      <c r="CI151" s="115"/>
      <c r="CJ151" s="118"/>
      <c r="CK151" s="118"/>
      <c r="CL151" s="115"/>
      <c r="CM151" s="115"/>
      <c r="CN151" s="115"/>
      <c r="CO151" s="118"/>
      <c r="CP151" s="118"/>
      <c r="CQ151" s="115"/>
      <c r="CR151" s="117"/>
      <c r="CS151" s="265"/>
      <c r="CT151" s="265"/>
      <c r="CU151" s="119"/>
      <c r="CV151" s="194"/>
      <c r="CW151" s="118"/>
      <c r="CX151" s="194"/>
      <c r="CY151" s="194"/>
      <c r="CZ151" s="120"/>
      <c r="DA151" s="120"/>
      <c r="DB151" s="194"/>
      <c r="DC151" s="194"/>
      <c r="DD151" s="194"/>
      <c r="DE151" s="194"/>
      <c r="DF151" s="194"/>
      <c r="DG151" s="194"/>
      <c r="DH151" s="194"/>
      <c r="DI151" s="194"/>
      <c r="DJ151" s="120"/>
      <c r="DK151" s="194"/>
      <c r="DL151" s="194"/>
      <c r="DM151" s="194"/>
      <c r="DN151" s="194"/>
      <c r="DO151" s="194"/>
      <c r="DP151" s="194"/>
      <c r="DQ151" s="194"/>
      <c r="DR151" s="194"/>
      <c r="DS151" s="194"/>
      <c r="DT151" s="194"/>
      <c r="DU151" s="119"/>
      <c r="DV151" s="194"/>
      <c r="DW151" s="194"/>
      <c r="DX151" s="194"/>
      <c r="DY151" s="194"/>
      <c r="DZ151" s="453"/>
      <c r="EA151" s="453"/>
      <c r="EB151" s="194"/>
      <c r="EC151" s="194"/>
      <c r="ED151" s="194"/>
      <c r="EE151" s="194"/>
      <c r="EF151" s="119"/>
      <c r="EG151" s="194"/>
      <c r="EH151" s="194"/>
      <c r="EI151" s="194"/>
      <c r="EJ151" s="194"/>
      <c r="EK151" s="453"/>
      <c r="EL151" s="453"/>
      <c r="EM151" s="453"/>
      <c r="EN151" s="453"/>
      <c r="EO151" s="453"/>
      <c r="EP151" s="453"/>
      <c r="EQ151" s="453"/>
      <c r="ER151" s="194"/>
      <c r="ES151" s="121"/>
      <c r="ET151" s="121"/>
      <c r="EU151" s="122" t="str">
        <f t="shared" si="116"/>
        <v/>
      </c>
      <c r="EV151" s="123">
        <f t="shared" si="117"/>
        <v>0</v>
      </c>
      <c r="EW151" s="124">
        <f t="shared" si="118"/>
        <v>0</v>
      </c>
      <c r="EX151" s="11"/>
      <c r="EY151" s="119"/>
      <c r="EZ151" s="194"/>
      <c r="FA151" s="194"/>
      <c r="FB151" s="194"/>
      <c r="FC151" s="194"/>
      <c r="FD151" s="194"/>
      <c r="FE151" s="453"/>
      <c r="FF151" s="453"/>
      <c r="FG151" s="453"/>
      <c r="FH151" s="453"/>
      <c r="FI151" s="453"/>
      <c r="FJ151" s="453"/>
      <c r="FK151" s="194"/>
      <c r="FL151" s="453"/>
      <c r="FM151" s="453"/>
      <c r="FN151" s="453"/>
      <c r="FO151" s="453"/>
      <c r="FP151" s="453"/>
      <c r="FQ151" s="453"/>
      <c r="FR151" s="194"/>
      <c r="FS151" s="119"/>
      <c r="FT151" s="194"/>
      <c r="FU151" s="194"/>
      <c r="FV151" s="194"/>
      <c r="FW151" s="194"/>
      <c r="FX151" s="453"/>
      <c r="FY151" s="453"/>
      <c r="FZ151" s="194"/>
      <c r="GA151" s="194"/>
      <c r="GB151" s="194"/>
      <c r="GC151" s="194"/>
      <c r="GD151" s="11"/>
      <c r="GE151" s="115"/>
      <c r="GF151" s="265"/>
      <c r="GG151" s="265"/>
      <c r="GH151" s="115"/>
      <c r="GI151" s="118"/>
      <c r="GJ151" s="271"/>
      <c r="GK151" s="115"/>
      <c r="GL151" s="118"/>
      <c r="GM151" s="118"/>
      <c r="GN151" s="115"/>
      <c r="GO151" s="118"/>
      <c r="GP151" s="118"/>
      <c r="GQ151" s="265"/>
    </row>
    <row r="152" spans="1:201" ht="0" hidden="1" customHeight="1" x14ac:dyDescent="0.2">
      <c r="I152" s="52" t="s">
        <v>26</v>
      </c>
      <c r="J152" s="82"/>
      <c r="K152" s="80"/>
      <c r="L152" s="81"/>
      <c r="M152" s="37" t="s">
        <v>27</v>
      </c>
      <c r="N152" s="53" t="s">
        <v>15</v>
      </c>
      <c r="O152" s="32" t="s">
        <v>23</v>
      </c>
      <c r="P152" s="188"/>
      <c r="Q152" s="107"/>
      <c r="R152" s="107"/>
      <c r="S152" s="207"/>
      <c r="T152" s="207"/>
      <c r="U152" s="53" t="s">
        <v>15</v>
      </c>
      <c r="V152" s="32" t="s">
        <v>23</v>
      </c>
      <c r="W152" s="188"/>
      <c r="X152" s="107"/>
      <c r="Y152" s="107"/>
      <c r="Z152" s="72"/>
      <c r="AA152" s="40">
        <v>1</v>
      </c>
      <c r="AB152" s="41">
        <v>2</v>
      </c>
      <c r="AC152" s="41"/>
      <c r="AD152" s="41"/>
      <c r="AE152" s="105"/>
      <c r="AF152" s="41"/>
      <c r="AG152" s="41"/>
      <c r="AH152" s="41"/>
      <c r="AI152" s="105"/>
      <c r="AJ152" s="49"/>
      <c r="AK152" s="41"/>
      <c r="AL152" s="41"/>
      <c r="AM152" s="77"/>
      <c r="AN152" s="41"/>
      <c r="AO152" s="41"/>
      <c r="AP152" s="41"/>
      <c r="AQ152" s="87"/>
      <c r="AR152" s="41"/>
      <c r="AS152" s="42"/>
      <c r="AT152" s="87"/>
      <c r="AU152" s="42"/>
      <c r="AV152" s="203"/>
      <c r="AW152" s="42"/>
      <c r="AX152" s="42"/>
      <c r="AY152" s="49"/>
      <c r="AZ152" s="87"/>
      <c r="BA152" s="77"/>
      <c r="BB152" s="42"/>
      <c r="BC152" s="49"/>
      <c r="BD152" s="41"/>
      <c r="BE152" s="41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40"/>
      <c r="BW152" s="440"/>
      <c r="BX152" s="41"/>
      <c r="BY152" s="87"/>
      <c r="BZ152" s="49"/>
      <c r="CA152" s="191"/>
      <c r="CB152" s="191"/>
      <c r="CC152" s="49"/>
      <c r="CD152" s="42"/>
      <c r="CE152" s="269"/>
      <c r="CF152" s="49"/>
      <c r="CG152" s="42"/>
      <c r="CH152" s="42"/>
      <c r="CI152" s="49"/>
      <c r="CJ152" s="42"/>
      <c r="CK152" s="42"/>
      <c r="CL152" s="49"/>
      <c r="CM152" s="41"/>
      <c r="CN152" s="41"/>
      <c r="CO152" s="42"/>
      <c r="CP152" s="42"/>
      <c r="CQ152" s="41"/>
      <c r="CR152" s="87"/>
      <c r="CS152" s="191"/>
      <c r="CT152" s="191"/>
      <c r="CU152" s="103"/>
      <c r="CV152" s="50"/>
      <c r="CW152" s="49"/>
      <c r="CX152" s="50"/>
      <c r="CY152" s="50"/>
      <c r="CZ152" s="50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103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103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101"/>
      <c r="ET152" s="101"/>
      <c r="EU152" s="43" t="str">
        <f t="shared" si="116"/>
        <v/>
      </c>
      <c r="EV152" s="44">
        <f t="shared" si="117"/>
        <v>0</v>
      </c>
      <c r="EW152" s="45">
        <f t="shared" si="118"/>
        <v>0</v>
      </c>
      <c r="EX152" s="46"/>
      <c r="EY152" s="103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103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46"/>
      <c r="GE152" s="49"/>
      <c r="GF152" s="191"/>
      <c r="GG152" s="191"/>
      <c r="GH152" s="49"/>
      <c r="GI152" s="42"/>
      <c r="GJ152" s="269"/>
      <c r="GK152" s="49"/>
      <c r="GL152" s="42"/>
      <c r="GM152" s="42"/>
      <c r="GN152" s="49"/>
      <c r="GO152" s="42"/>
      <c r="GP152" s="42"/>
      <c r="GQ152" s="191"/>
    </row>
    <row r="153" spans="1:201" ht="0" hidden="1" customHeight="1" x14ac:dyDescent="0.2">
      <c r="I153" s="76" t="s">
        <v>33</v>
      </c>
      <c r="J153" s="82"/>
      <c r="K153" s="82"/>
      <c r="L153" s="83"/>
      <c r="M153" s="54" t="s">
        <v>29</v>
      </c>
      <c r="N153" s="47" t="s">
        <v>5</v>
      </c>
      <c r="O153" s="51" t="s">
        <v>12</v>
      </c>
      <c r="P153" s="188"/>
      <c r="Q153" s="107"/>
      <c r="R153" s="107"/>
      <c r="S153" s="204"/>
      <c r="T153" s="204"/>
      <c r="U153" s="47" t="s">
        <v>5</v>
      </c>
      <c r="V153" s="51" t="s">
        <v>12</v>
      </c>
      <c r="W153" s="188"/>
      <c r="X153" s="107"/>
      <c r="Y153" s="107"/>
      <c r="Z153" s="72"/>
      <c r="AA153" s="40">
        <v>1</v>
      </c>
      <c r="AB153" s="41">
        <v>2</v>
      </c>
      <c r="AC153" s="41"/>
      <c r="AD153" s="41">
        <v>5</v>
      </c>
      <c r="AE153" s="41"/>
      <c r="AF153" s="41"/>
      <c r="AG153" s="41"/>
      <c r="AH153" s="41"/>
      <c r="AI153" s="41"/>
      <c r="AJ153" s="49"/>
      <c r="AK153" s="41"/>
      <c r="AL153" s="41"/>
      <c r="AM153" s="77"/>
      <c r="AN153" s="41"/>
      <c r="AO153" s="41"/>
      <c r="AP153" s="41"/>
      <c r="AQ153" s="87"/>
      <c r="AR153" s="41"/>
      <c r="AS153" s="42"/>
      <c r="AT153" s="87"/>
      <c r="AU153" s="42"/>
      <c r="AV153" s="203"/>
      <c r="AW153" s="42"/>
      <c r="AX153" s="42"/>
      <c r="AY153" s="49"/>
      <c r="AZ153" s="87"/>
      <c r="BA153" s="77"/>
      <c r="BB153" s="42"/>
      <c r="BC153" s="49"/>
      <c r="BD153" s="41"/>
      <c r="BE153" s="41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40"/>
      <c r="BW153" s="440"/>
      <c r="BX153" s="41"/>
      <c r="BY153" s="87"/>
      <c r="BZ153" s="49"/>
      <c r="CA153" s="191"/>
      <c r="CB153" s="191"/>
      <c r="CC153" s="49"/>
      <c r="CD153" s="42"/>
      <c r="CE153" s="269"/>
      <c r="CF153" s="49"/>
      <c r="CG153" s="42"/>
      <c r="CH153" s="42"/>
      <c r="CI153" s="49"/>
      <c r="CJ153" s="42"/>
      <c r="CK153" s="42"/>
      <c r="CL153" s="49"/>
      <c r="CM153" s="41"/>
      <c r="CN153" s="41"/>
      <c r="CO153" s="42"/>
      <c r="CP153" s="42"/>
      <c r="CQ153" s="41"/>
      <c r="CR153" s="87"/>
      <c r="CS153" s="191"/>
      <c r="CT153" s="191"/>
      <c r="CU153" s="103"/>
      <c r="CV153" s="50"/>
      <c r="CW153" s="49"/>
      <c r="CX153" s="50"/>
      <c r="CY153" s="50"/>
      <c r="CZ153" s="50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 t="s">
        <v>17</v>
      </c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103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103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106"/>
      <c r="ET153" s="106"/>
      <c r="EU153" s="43" t="str">
        <f t="shared" si="116"/>
        <v/>
      </c>
      <c r="EV153" s="44">
        <f t="shared" si="117"/>
        <v>0</v>
      </c>
      <c r="EW153" s="45">
        <f t="shared" si="118"/>
        <v>0</v>
      </c>
      <c r="EX153" s="46"/>
      <c r="EY153" s="103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103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46"/>
      <c r="GE153" s="49"/>
      <c r="GF153" s="191"/>
      <c r="GG153" s="191"/>
      <c r="GH153" s="49"/>
      <c r="GI153" s="42"/>
      <c r="GJ153" s="269"/>
      <c r="GK153" s="49"/>
      <c r="GL153" s="42"/>
      <c r="GM153" s="42"/>
      <c r="GN153" s="49"/>
      <c r="GO153" s="42"/>
      <c r="GP153" s="42"/>
      <c r="GQ153" s="191"/>
    </row>
    <row r="154" spans="1:201" ht="0" hidden="1" customHeight="1" x14ac:dyDescent="0.2">
      <c r="I154" s="52" t="s">
        <v>34</v>
      </c>
      <c r="J154" s="82"/>
      <c r="K154" s="80"/>
      <c r="L154" s="81"/>
      <c r="M154" s="37" t="s">
        <v>31</v>
      </c>
      <c r="N154" s="53" t="s">
        <v>5</v>
      </c>
      <c r="O154" s="32" t="s">
        <v>13</v>
      </c>
      <c r="P154" s="188"/>
      <c r="Q154" s="107"/>
      <c r="R154" s="107"/>
      <c r="S154" s="207"/>
      <c r="T154" s="207"/>
      <c r="U154" s="53" t="s">
        <v>5</v>
      </c>
      <c r="V154" s="32" t="s">
        <v>13</v>
      </c>
      <c r="W154" s="188"/>
      <c r="X154" s="107"/>
      <c r="Y154" s="107"/>
      <c r="Z154" s="72"/>
      <c r="AA154" s="40">
        <v>1</v>
      </c>
      <c r="AB154" s="41">
        <v>2</v>
      </c>
      <c r="AC154" s="41"/>
      <c r="AD154" s="125">
        <v>5</v>
      </c>
      <c r="AE154" s="105"/>
      <c r="AF154" s="41"/>
      <c r="AG154" s="41"/>
      <c r="AH154" s="41"/>
      <c r="AI154" s="105"/>
      <c r="AJ154" s="49"/>
      <c r="AK154" s="41"/>
      <c r="AL154" s="41"/>
      <c r="AM154" s="77"/>
      <c r="AN154" s="41"/>
      <c r="AO154" s="41"/>
      <c r="AP154" s="41"/>
      <c r="AQ154" s="87"/>
      <c r="AR154" s="41"/>
      <c r="AS154" s="42"/>
      <c r="AT154" s="87"/>
      <c r="AU154" s="42"/>
      <c r="AV154" s="203"/>
      <c r="AW154" s="42"/>
      <c r="AX154" s="42"/>
      <c r="AY154" s="49"/>
      <c r="AZ154" s="87"/>
      <c r="BA154" s="77"/>
      <c r="BB154" s="42"/>
      <c r="BC154" s="49"/>
      <c r="BD154" s="41"/>
      <c r="BE154" s="41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40"/>
      <c r="BW154" s="440"/>
      <c r="BX154" s="41"/>
      <c r="BY154" s="87"/>
      <c r="BZ154" s="49"/>
      <c r="CA154" s="191"/>
      <c r="CB154" s="191"/>
      <c r="CC154" s="49"/>
      <c r="CD154" s="42"/>
      <c r="CE154" s="269"/>
      <c r="CF154" s="49"/>
      <c r="CG154" s="42"/>
      <c r="CH154" s="42"/>
      <c r="CI154" s="49"/>
      <c r="CJ154" s="42"/>
      <c r="CK154" s="42"/>
      <c r="CL154" s="49"/>
      <c r="CM154" s="41"/>
      <c r="CN154" s="41"/>
      <c r="CO154" s="42"/>
      <c r="CP154" s="42"/>
      <c r="CQ154" s="41"/>
      <c r="CR154" s="87"/>
      <c r="CS154" s="191"/>
      <c r="CT154" s="191"/>
      <c r="CU154" s="103"/>
      <c r="CV154" s="50"/>
      <c r="CW154" s="49"/>
      <c r="CX154" s="50"/>
      <c r="CY154" s="50"/>
      <c r="CZ154" s="50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103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103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101"/>
      <c r="ET154" s="101"/>
      <c r="EU154" s="43" t="str">
        <f t="shared" si="116"/>
        <v/>
      </c>
      <c r="EV154" s="44">
        <f t="shared" si="117"/>
        <v>0</v>
      </c>
      <c r="EW154" s="45">
        <f t="shared" si="118"/>
        <v>0</v>
      </c>
      <c r="EX154" s="46"/>
      <c r="EY154" s="103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103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46"/>
      <c r="GE154" s="49"/>
      <c r="GF154" s="191"/>
      <c r="GG154" s="191"/>
      <c r="GH154" s="49"/>
      <c r="GI154" s="42"/>
      <c r="GJ154" s="269"/>
      <c r="GK154" s="49"/>
      <c r="GL154" s="42"/>
      <c r="GM154" s="42"/>
      <c r="GN154" s="49"/>
      <c r="GO154" s="42"/>
      <c r="GP154" s="42"/>
      <c r="GQ154" s="191"/>
    </row>
    <row r="155" spans="1:201" ht="0" hidden="1" customHeight="1" x14ac:dyDescent="0.2">
      <c r="I155" s="52" t="s">
        <v>35</v>
      </c>
      <c r="J155" s="82"/>
      <c r="K155" s="80"/>
      <c r="L155" s="81"/>
      <c r="M155" s="37" t="s">
        <v>28</v>
      </c>
      <c r="N155" s="53" t="s">
        <v>11</v>
      </c>
      <c r="O155" s="32" t="s">
        <v>14</v>
      </c>
      <c r="P155" s="188"/>
      <c r="Q155" s="109"/>
      <c r="R155" s="109"/>
      <c r="S155" s="207"/>
      <c r="T155" s="207"/>
      <c r="U155" s="53" t="s">
        <v>11</v>
      </c>
      <c r="V155" s="32" t="s">
        <v>14</v>
      </c>
      <c r="W155" s="188"/>
      <c r="X155" s="109"/>
      <c r="Y155" s="109"/>
      <c r="Z155" s="72"/>
      <c r="AA155" s="40">
        <v>1</v>
      </c>
      <c r="AB155" s="41">
        <v>2</v>
      </c>
      <c r="AC155" s="41"/>
      <c r="AD155" s="41"/>
      <c r="AE155" s="105"/>
      <c r="AF155" s="41"/>
      <c r="AG155" s="41"/>
      <c r="AH155" s="41"/>
      <c r="AI155" s="105"/>
      <c r="AJ155" s="49"/>
      <c r="AK155" s="41"/>
      <c r="AL155" s="41"/>
      <c r="AM155" s="77"/>
      <c r="AN155" s="41"/>
      <c r="AO155" s="41"/>
      <c r="AP155" s="41"/>
      <c r="AQ155" s="87"/>
      <c r="AR155" s="41"/>
      <c r="AS155" s="42"/>
      <c r="AT155" s="87"/>
      <c r="AU155" s="42"/>
      <c r="AV155" s="203"/>
      <c r="AW155" s="42"/>
      <c r="AX155" s="42"/>
      <c r="AY155" s="49"/>
      <c r="AZ155" s="87"/>
      <c r="BA155" s="77"/>
      <c r="BB155" s="42"/>
      <c r="BC155" s="49"/>
      <c r="BD155" s="41"/>
      <c r="BE155" s="41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40"/>
      <c r="BW155" s="440"/>
      <c r="BX155" s="41"/>
      <c r="BY155" s="87"/>
      <c r="BZ155" s="49"/>
      <c r="CA155" s="191"/>
      <c r="CB155" s="191"/>
      <c r="CC155" s="49"/>
      <c r="CD155" s="42"/>
      <c r="CE155" s="269"/>
      <c r="CF155" s="49"/>
      <c r="CG155" s="42"/>
      <c r="CH155" s="42"/>
      <c r="CI155" s="49"/>
      <c r="CJ155" s="42"/>
      <c r="CK155" s="42"/>
      <c r="CL155" s="49"/>
      <c r="CM155" s="41"/>
      <c r="CN155" s="41"/>
      <c r="CO155" s="42"/>
      <c r="CP155" s="42"/>
      <c r="CQ155" s="41"/>
      <c r="CR155" s="87"/>
      <c r="CS155" s="191"/>
      <c r="CT155" s="191"/>
      <c r="CU155" s="103"/>
      <c r="CV155" s="50"/>
      <c r="CW155" s="49"/>
      <c r="CX155" s="50"/>
      <c r="CY155" s="50"/>
      <c r="CZ155" s="50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103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103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101"/>
      <c r="ET155" s="101"/>
      <c r="EU155" s="43" t="str">
        <f t="shared" si="116"/>
        <v/>
      </c>
      <c r="EV155" s="44">
        <f t="shared" si="117"/>
        <v>0</v>
      </c>
      <c r="EW155" s="45">
        <f t="shared" si="118"/>
        <v>0</v>
      </c>
      <c r="EX155" s="46"/>
      <c r="EY155" s="103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103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46"/>
      <c r="GE155" s="49"/>
      <c r="GF155" s="191"/>
      <c r="GG155" s="191"/>
      <c r="GH155" s="49"/>
      <c r="GI155" s="42"/>
      <c r="GJ155" s="269"/>
      <c r="GK155" s="49"/>
      <c r="GL155" s="42"/>
      <c r="GM155" s="42"/>
      <c r="GN155" s="49"/>
      <c r="GO155" s="42"/>
      <c r="GP155" s="42"/>
      <c r="GQ155" s="191"/>
    </row>
    <row r="156" spans="1:201" ht="0" hidden="1" customHeight="1" x14ac:dyDescent="0.2">
      <c r="I156" s="76" t="s">
        <v>36</v>
      </c>
      <c r="J156" s="82"/>
      <c r="K156" s="82"/>
      <c r="L156" s="83"/>
      <c r="M156" s="54" t="s">
        <v>37</v>
      </c>
      <c r="N156" s="47" t="s">
        <v>5</v>
      </c>
      <c r="O156" s="51" t="s">
        <v>32</v>
      </c>
      <c r="P156" s="188"/>
      <c r="Q156" s="109"/>
      <c r="R156" s="109"/>
      <c r="S156" s="204"/>
      <c r="T156" s="204"/>
      <c r="U156" s="47" t="s">
        <v>5</v>
      </c>
      <c r="V156" s="51" t="s">
        <v>32</v>
      </c>
      <c r="W156" s="188"/>
      <c r="X156" s="109"/>
      <c r="Y156" s="109"/>
      <c r="Z156" s="72"/>
      <c r="AA156" s="40">
        <v>1</v>
      </c>
      <c r="AB156" s="41">
        <v>2</v>
      </c>
      <c r="AC156" s="41"/>
      <c r="AD156" s="41"/>
      <c r="AE156" s="41"/>
      <c r="AF156" s="41"/>
      <c r="AG156" s="41"/>
      <c r="AH156" s="41"/>
      <c r="AI156" s="41"/>
      <c r="AJ156" s="49"/>
      <c r="AK156" s="41"/>
      <c r="AL156" s="41"/>
      <c r="AM156" s="77"/>
      <c r="AN156" s="41"/>
      <c r="AO156" s="41"/>
      <c r="AP156" s="41"/>
      <c r="AQ156" s="87"/>
      <c r="AR156" s="41"/>
      <c r="AS156" s="42"/>
      <c r="AT156" s="87"/>
      <c r="AU156" s="42"/>
      <c r="AV156" s="203"/>
      <c r="AW156" s="42"/>
      <c r="AX156" s="42"/>
      <c r="AY156" s="49"/>
      <c r="AZ156" s="87"/>
      <c r="BA156" s="77"/>
      <c r="BB156" s="42"/>
      <c r="BC156" s="49"/>
      <c r="BD156" s="41"/>
      <c r="BE156" s="41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40"/>
      <c r="BW156" s="440"/>
      <c r="BX156" s="41"/>
      <c r="BY156" s="87"/>
      <c r="BZ156" s="49"/>
      <c r="CA156" s="191"/>
      <c r="CB156" s="191"/>
      <c r="CC156" s="49"/>
      <c r="CD156" s="42"/>
      <c r="CE156" s="269"/>
      <c r="CF156" s="49"/>
      <c r="CG156" s="42"/>
      <c r="CH156" s="42"/>
      <c r="CI156" s="49"/>
      <c r="CJ156" s="42"/>
      <c r="CK156" s="42"/>
      <c r="CL156" s="49"/>
      <c r="CM156" s="41"/>
      <c r="CN156" s="41"/>
      <c r="CO156" s="42"/>
      <c r="CP156" s="42"/>
      <c r="CQ156" s="41"/>
      <c r="CR156" s="87"/>
      <c r="CS156" s="191"/>
      <c r="CT156" s="191"/>
      <c r="CU156" s="103"/>
      <c r="CV156" s="50"/>
      <c r="CW156" s="49"/>
      <c r="CX156" s="50"/>
      <c r="CY156" s="50"/>
      <c r="CZ156" s="50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103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103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106"/>
      <c r="ET156" s="106"/>
      <c r="EU156" s="43" t="str">
        <f t="shared" si="116"/>
        <v/>
      </c>
      <c r="EV156" s="44">
        <f t="shared" si="117"/>
        <v>0</v>
      </c>
      <c r="EW156" s="45">
        <f t="shared" si="118"/>
        <v>0</v>
      </c>
      <c r="EX156" s="46"/>
      <c r="EY156" s="103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103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46"/>
      <c r="GE156" s="49"/>
      <c r="GF156" s="191"/>
      <c r="GG156" s="191"/>
      <c r="GH156" s="49"/>
      <c r="GI156" s="42"/>
      <c r="GJ156" s="269"/>
      <c r="GK156" s="49"/>
      <c r="GL156" s="42"/>
      <c r="GM156" s="42"/>
      <c r="GN156" s="49"/>
      <c r="GO156" s="42"/>
      <c r="GP156" s="42"/>
      <c r="GQ156" s="191"/>
    </row>
    <row r="157" spans="1:201" ht="0" hidden="1" customHeight="1" x14ac:dyDescent="0.2">
      <c r="I157" s="86"/>
      <c r="J157" s="84"/>
      <c r="K157" s="84"/>
      <c r="L157" s="85"/>
      <c r="M157" s="19"/>
      <c r="N157" s="31"/>
      <c r="O157" s="33"/>
      <c r="P157" s="189"/>
      <c r="Q157" s="108"/>
      <c r="R157" s="108"/>
      <c r="S157" s="205"/>
      <c r="T157" s="730"/>
      <c r="U157" s="31"/>
      <c r="V157" s="33"/>
      <c r="W157" s="189"/>
      <c r="X157" s="108"/>
      <c r="Y157" s="108"/>
      <c r="Z157" s="72"/>
      <c r="AA157" s="126"/>
      <c r="AB157" s="17"/>
      <c r="AC157" s="17"/>
      <c r="AD157" s="17"/>
      <c r="AE157" s="17"/>
      <c r="AF157" s="17"/>
      <c r="AG157" s="17"/>
      <c r="AH157" s="17"/>
      <c r="AI157" s="17"/>
      <c r="AJ157" s="20"/>
      <c r="AK157" s="17"/>
      <c r="AL157" s="17"/>
      <c r="AM157" s="78"/>
      <c r="AN157" s="17"/>
      <c r="AO157" s="17"/>
      <c r="AP157" s="17"/>
      <c r="AQ157" s="88"/>
      <c r="AR157" s="17"/>
      <c r="AS157" s="39"/>
      <c r="AT157" s="88"/>
      <c r="AU157" s="39"/>
      <c r="AV157" s="202"/>
      <c r="AW157" s="39"/>
      <c r="AX157" s="39"/>
      <c r="AY157" s="20"/>
      <c r="AZ157" s="88"/>
      <c r="BA157" s="78"/>
      <c r="BB157" s="39"/>
      <c r="BC157" s="20"/>
      <c r="BD157" s="17"/>
      <c r="BE157" s="17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441"/>
      <c r="BW157" s="441"/>
      <c r="BX157" s="17"/>
      <c r="BY157" s="88"/>
      <c r="BZ157" s="20"/>
      <c r="CA157" s="264"/>
      <c r="CB157" s="264"/>
      <c r="CC157" s="20"/>
      <c r="CD157" s="39"/>
      <c r="CE157" s="270"/>
      <c r="CF157" s="20"/>
      <c r="CG157" s="39"/>
      <c r="CH157" s="39"/>
      <c r="CI157" s="20"/>
      <c r="CJ157" s="39"/>
      <c r="CK157" s="39"/>
      <c r="CL157" s="20"/>
      <c r="CM157" s="17"/>
      <c r="CN157" s="17"/>
      <c r="CO157" s="39"/>
      <c r="CP157" s="39"/>
      <c r="CQ157" s="17"/>
      <c r="CR157" s="88"/>
      <c r="CS157" s="264"/>
      <c r="CT157" s="264"/>
      <c r="CU157" s="104"/>
      <c r="CV157" s="193"/>
      <c r="CW157" s="38"/>
      <c r="CX157" s="193"/>
      <c r="CY157" s="193"/>
      <c r="CZ157" s="18"/>
      <c r="DA157" s="18"/>
      <c r="DB157" s="193"/>
      <c r="DC157" s="193"/>
      <c r="DD157" s="193"/>
      <c r="DE157" s="193"/>
      <c r="DF157" s="193"/>
      <c r="DG157" s="193"/>
      <c r="DH157" s="193"/>
      <c r="DI157" s="193"/>
      <c r="DJ157" s="18"/>
      <c r="DK157" s="193"/>
      <c r="DL157" s="193"/>
      <c r="DM157" s="193"/>
      <c r="DN157" s="193"/>
      <c r="DO157" s="193"/>
      <c r="DP157" s="193"/>
      <c r="DQ157" s="193"/>
      <c r="DR157" s="193"/>
      <c r="DS157" s="193"/>
      <c r="DT157" s="193"/>
      <c r="DU157" s="104"/>
      <c r="DV157" s="193"/>
      <c r="DW157" s="193"/>
      <c r="DX157" s="193"/>
      <c r="DY157" s="193"/>
      <c r="DZ157" s="452"/>
      <c r="EA157" s="452"/>
      <c r="EB157" s="193"/>
      <c r="EC157" s="193"/>
      <c r="ED157" s="193"/>
      <c r="EE157" s="193"/>
      <c r="EF157" s="104"/>
      <c r="EG157" s="193"/>
      <c r="EH157" s="193"/>
      <c r="EI157" s="193"/>
      <c r="EJ157" s="193"/>
      <c r="EK157" s="452"/>
      <c r="EL157" s="452"/>
      <c r="EM157" s="452"/>
      <c r="EN157" s="452"/>
      <c r="EO157" s="452"/>
      <c r="EP157" s="452"/>
      <c r="EQ157" s="452"/>
      <c r="ER157" s="193"/>
      <c r="ES157" s="102"/>
      <c r="ET157" s="102"/>
      <c r="EU157" s="55" t="str">
        <f t="shared" si="116"/>
        <v/>
      </c>
      <c r="EV157" s="21">
        <f t="shared" si="117"/>
        <v>0</v>
      </c>
      <c r="EW157" s="22">
        <f t="shared" si="118"/>
        <v>0</v>
      </c>
      <c r="EX157" s="11"/>
      <c r="EY157" s="104"/>
      <c r="EZ157" s="193"/>
      <c r="FA157" s="193"/>
      <c r="FB157" s="193"/>
      <c r="FC157" s="193"/>
      <c r="FD157" s="193"/>
      <c r="FE157" s="452"/>
      <c r="FF157" s="452"/>
      <c r="FG157" s="452"/>
      <c r="FH157" s="452"/>
      <c r="FI157" s="452"/>
      <c r="FJ157" s="452"/>
      <c r="FK157" s="193"/>
      <c r="FL157" s="452"/>
      <c r="FM157" s="452"/>
      <c r="FN157" s="452"/>
      <c r="FO157" s="452"/>
      <c r="FP157" s="452"/>
      <c r="FQ157" s="452"/>
      <c r="FR157" s="193"/>
      <c r="FS157" s="104"/>
      <c r="FT157" s="193"/>
      <c r="FU157" s="193"/>
      <c r="FV157" s="193"/>
      <c r="FW157" s="193"/>
      <c r="FX157" s="452"/>
      <c r="FY157" s="452"/>
      <c r="FZ157" s="193"/>
      <c r="GA157" s="193"/>
      <c r="GB157" s="193"/>
      <c r="GC157" s="193"/>
      <c r="GD157" s="11"/>
      <c r="GE157" s="20"/>
      <c r="GF157" s="264"/>
      <c r="GG157" s="264"/>
      <c r="GH157" s="20"/>
      <c r="GI157" s="39"/>
      <c r="GJ157" s="270"/>
      <c r="GK157" s="20"/>
      <c r="GL157" s="39"/>
      <c r="GM157" s="39"/>
      <c r="GN157" s="20"/>
      <c r="GO157" s="39"/>
      <c r="GP157" s="39"/>
      <c r="GQ157" s="264"/>
    </row>
    <row r="158" spans="1:201" ht="0" hidden="1" customHeight="1" x14ac:dyDescent="0.2">
      <c r="I158" s="1095"/>
      <c r="J158" s="1095"/>
      <c r="K158" s="1095"/>
      <c r="L158" s="1095"/>
      <c r="M158" s="26"/>
      <c r="N158" s="24"/>
      <c r="O158" s="24"/>
      <c r="P158" s="187"/>
      <c r="Q158" s="34"/>
      <c r="R158" s="34"/>
      <c r="S158" s="26"/>
      <c r="T158" s="26"/>
      <c r="U158" s="24"/>
      <c r="V158" s="24"/>
      <c r="W158" s="187"/>
      <c r="X158" s="34"/>
      <c r="Y158" s="34"/>
      <c r="Z158" s="3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30"/>
      <c r="CW158" s="24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24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24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27"/>
      <c r="ET158" s="27"/>
      <c r="EU158" s="27"/>
      <c r="EV158" s="28"/>
      <c r="EW158" s="29"/>
      <c r="EX158" s="23"/>
      <c r="EY158" s="24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24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23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</row>
    <row r="159" spans="1:201" ht="0" hidden="1" customHeight="1" x14ac:dyDescent="0.2">
      <c r="I159" s="1098"/>
      <c r="J159" s="1098"/>
      <c r="K159" s="1098"/>
      <c r="L159" s="1098"/>
      <c r="M159" s="26"/>
      <c r="N159" s="24"/>
      <c r="O159" s="24"/>
      <c r="P159" s="187"/>
      <c r="Q159" s="34"/>
      <c r="R159" s="34"/>
      <c r="S159" s="26"/>
      <c r="T159" s="26"/>
      <c r="U159" s="24"/>
      <c r="V159" s="24"/>
      <c r="W159" s="187"/>
      <c r="X159" s="34"/>
      <c r="Y159" s="34"/>
      <c r="Z159" s="3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30"/>
      <c r="CW159" s="24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24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24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27"/>
      <c r="ET159" s="27"/>
      <c r="EU159" s="27"/>
      <c r="EV159" s="28"/>
      <c r="EW159" s="29"/>
      <c r="EX159" s="23"/>
      <c r="EY159" s="24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24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23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</row>
    <row r="160" spans="1:201" ht="0" hidden="1" customHeight="1" x14ac:dyDescent="0.2">
      <c r="I160" s="201"/>
      <c r="J160" s="89"/>
      <c r="K160" s="89"/>
      <c r="L160" s="89"/>
      <c r="M160" s="26"/>
      <c r="N160" s="24"/>
      <c r="O160" s="95"/>
      <c r="P160" s="24"/>
      <c r="Q160" s="34"/>
      <c r="R160" s="34"/>
      <c r="S160" s="26"/>
      <c r="T160" s="26"/>
      <c r="U160" s="24"/>
      <c r="V160" s="95"/>
      <c r="W160" s="24"/>
      <c r="X160" s="34"/>
      <c r="Y160" s="34"/>
      <c r="Z160" s="3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30"/>
      <c r="CW160" s="95"/>
      <c r="CX160" s="30"/>
      <c r="CY160" s="30"/>
      <c r="CZ160" s="79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24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24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27"/>
      <c r="ET160" s="27"/>
      <c r="EU160" s="27"/>
      <c r="EV160" s="28"/>
      <c r="EW160" s="29"/>
      <c r="EX160" s="23"/>
      <c r="EY160" s="24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24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23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</row>
    <row r="161" spans="9:199" ht="0" hidden="1" customHeight="1" x14ac:dyDescent="0.2">
      <c r="I161" s="201"/>
      <c r="J161" s="93"/>
      <c r="K161" s="93"/>
      <c r="L161" s="89"/>
      <c r="M161" s="94"/>
      <c r="N161" s="95"/>
      <c r="O161" s="95"/>
      <c r="P161" s="24"/>
      <c r="Q161" s="34"/>
      <c r="R161" s="34"/>
      <c r="S161" s="94"/>
      <c r="T161" s="94"/>
      <c r="U161" s="95"/>
      <c r="V161" s="95"/>
      <c r="W161" s="24"/>
      <c r="X161" s="34"/>
      <c r="Y161" s="34"/>
      <c r="Z161" s="3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79"/>
      <c r="CW161" s="95"/>
      <c r="CX161" s="79"/>
      <c r="CY161" s="79"/>
      <c r="CZ161" s="79"/>
      <c r="DA161" s="79"/>
      <c r="DB161" s="79"/>
      <c r="DC161" s="79"/>
      <c r="DD161" s="79"/>
      <c r="DE161" s="79"/>
      <c r="DF161" s="79"/>
      <c r="DG161" s="79"/>
      <c r="DH161" s="79"/>
      <c r="DI161" s="79"/>
      <c r="DJ161" s="79"/>
      <c r="DK161" s="79"/>
      <c r="DL161" s="79"/>
      <c r="DM161" s="79"/>
      <c r="DN161" s="79"/>
      <c r="DO161" s="79"/>
      <c r="DP161" s="79"/>
      <c r="DQ161" s="79"/>
      <c r="DR161" s="79"/>
      <c r="DS161" s="79"/>
      <c r="DT161" s="79"/>
      <c r="DU161" s="24"/>
      <c r="DV161" s="79"/>
      <c r="DW161" s="79"/>
      <c r="DX161" s="79"/>
      <c r="DY161" s="79"/>
      <c r="DZ161" s="79"/>
      <c r="EA161" s="79"/>
      <c r="EB161" s="79"/>
      <c r="EC161" s="79"/>
      <c r="ED161" s="79"/>
      <c r="EE161" s="79"/>
      <c r="EF161" s="24"/>
      <c r="EG161" s="79"/>
      <c r="EH161" s="79"/>
      <c r="EI161" s="79"/>
      <c r="EJ161" s="79"/>
      <c r="EK161" s="79"/>
      <c r="EL161" s="79"/>
      <c r="EM161" s="79"/>
      <c r="EN161" s="79"/>
      <c r="EO161" s="79"/>
      <c r="EP161" s="79"/>
      <c r="EQ161" s="79"/>
      <c r="ER161" s="79"/>
      <c r="ES161" s="27"/>
      <c r="ET161" s="27"/>
      <c r="EU161" s="27"/>
      <c r="EV161" s="28"/>
      <c r="EW161" s="29"/>
      <c r="EX161" s="23"/>
      <c r="EY161" s="24"/>
      <c r="EZ161" s="79"/>
      <c r="FA161" s="79"/>
      <c r="FB161" s="79"/>
      <c r="FC161" s="79"/>
      <c r="FD161" s="79"/>
      <c r="FE161" s="79"/>
      <c r="FF161" s="79"/>
      <c r="FG161" s="79"/>
      <c r="FH161" s="79"/>
      <c r="FI161" s="79"/>
      <c r="FJ161" s="79"/>
      <c r="FK161" s="79"/>
      <c r="FL161" s="79"/>
      <c r="FM161" s="79"/>
      <c r="FN161" s="79"/>
      <c r="FO161" s="79"/>
      <c r="FP161" s="79"/>
      <c r="FQ161" s="79"/>
      <c r="FR161" s="79"/>
      <c r="FS161" s="24"/>
      <c r="FT161" s="79"/>
      <c r="FU161" s="79"/>
      <c r="FV161" s="79"/>
      <c r="FW161" s="79"/>
      <c r="FX161" s="79"/>
      <c r="FY161" s="79"/>
      <c r="FZ161" s="79"/>
      <c r="GA161" s="79"/>
      <c r="GB161" s="79"/>
      <c r="GC161" s="79"/>
      <c r="GD161" s="23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</row>
    <row r="162" spans="9:199" ht="0" hidden="1" customHeight="1" x14ac:dyDescent="0.2">
      <c r="I162" s="201"/>
      <c r="J162" s="89"/>
      <c r="K162" s="89"/>
      <c r="L162" s="89"/>
      <c r="M162" s="26"/>
      <c r="N162" s="24"/>
      <c r="O162" s="95"/>
      <c r="P162" s="24"/>
      <c r="Q162" s="34"/>
      <c r="R162" s="34"/>
      <c r="S162" s="26"/>
      <c r="T162" s="26"/>
      <c r="U162" s="24"/>
      <c r="V162" s="95"/>
      <c r="W162" s="24"/>
      <c r="X162" s="34"/>
      <c r="Y162" s="34"/>
      <c r="Z162" s="3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30"/>
      <c r="CW162" s="95"/>
      <c r="CX162" s="30"/>
      <c r="CY162" s="30"/>
      <c r="CZ162" s="79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24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24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27"/>
      <c r="ET162" s="27"/>
      <c r="EU162" s="27"/>
      <c r="EV162" s="28"/>
      <c r="EW162" s="29"/>
      <c r="EX162" s="23"/>
      <c r="EY162" s="24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24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23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</row>
    <row r="163" spans="9:199" ht="0" hidden="1" customHeight="1" x14ac:dyDescent="0.2">
      <c r="I163" s="1094"/>
      <c r="J163" s="1094"/>
      <c r="K163" s="1094"/>
      <c r="L163" s="1094"/>
      <c r="M163" s="96"/>
      <c r="N163" s="95"/>
      <c r="O163" s="95"/>
      <c r="P163" s="24"/>
      <c r="Q163" s="34"/>
      <c r="R163" s="34"/>
      <c r="S163" s="96"/>
      <c r="T163" s="96"/>
      <c r="U163" s="95"/>
      <c r="V163" s="95"/>
      <c r="W163" s="24"/>
      <c r="X163" s="34"/>
      <c r="Y163" s="34"/>
      <c r="Z163" s="3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79"/>
      <c r="CW163" s="95"/>
      <c r="CX163" s="79"/>
      <c r="CY163" s="79"/>
      <c r="CZ163" s="79"/>
      <c r="DA163" s="79"/>
      <c r="DB163" s="79"/>
      <c r="DC163" s="79"/>
      <c r="DD163" s="79"/>
      <c r="DE163" s="79"/>
      <c r="DF163" s="79"/>
      <c r="DG163" s="79"/>
      <c r="DH163" s="79"/>
      <c r="DI163" s="79"/>
      <c r="DJ163" s="79"/>
      <c r="DK163" s="79"/>
      <c r="DL163" s="79"/>
      <c r="DM163" s="79"/>
      <c r="DN163" s="79"/>
      <c r="DO163" s="79"/>
      <c r="DP163" s="79"/>
      <c r="DQ163" s="79"/>
      <c r="DR163" s="79"/>
      <c r="DS163" s="79"/>
      <c r="DT163" s="79"/>
      <c r="DU163" s="24"/>
      <c r="DV163" s="79"/>
      <c r="DW163" s="79"/>
      <c r="DX163" s="79"/>
      <c r="DY163" s="79"/>
      <c r="DZ163" s="79"/>
      <c r="EA163" s="79"/>
      <c r="EB163" s="79"/>
      <c r="EC163" s="79"/>
      <c r="ED163" s="79"/>
      <c r="EE163" s="79"/>
      <c r="EF163" s="24"/>
      <c r="EG163" s="79"/>
      <c r="EH163" s="79"/>
      <c r="EI163" s="79"/>
      <c r="EJ163" s="79"/>
      <c r="EK163" s="79"/>
      <c r="EL163" s="79"/>
      <c r="EM163" s="79"/>
      <c r="EN163" s="79"/>
      <c r="EO163" s="79"/>
      <c r="EP163" s="79"/>
      <c r="EQ163" s="79"/>
      <c r="ER163" s="79"/>
      <c r="ES163" s="27"/>
      <c r="ET163" s="27"/>
      <c r="EU163" s="27"/>
      <c r="EV163" s="28"/>
      <c r="EW163" s="29"/>
      <c r="EX163" s="23"/>
      <c r="EY163" s="24"/>
      <c r="EZ163" s="79"/>
      <c r="FA163" s="79"/>
      <c r="FB163" s="79"/>
      <c r="FC163" s="79"/>
      <c r="FD163" s="79"/>
      <c r="FE163" s="79"/>
      <c r="FF163" s="79"/>
      <c r="FG163" s="79"/>
      <c r="FH163" s="79"/>
      <c r="FI163" s="79"/>
      <c r="FJ163" s="79"/>
      <c r="FK163" s="79"/>
      <c r="FL163" s="79"/>
      <c r="FM163" s="79"/>
      <c r="FN163" s="79"/>
      <c r="FO163" s="79"/>
      <c r="FP163" s="79"/>
      <c r="FQ163" s="79"/>
      <c r="FR163" s="79"/>
      <c r="FS163" s="24"/>
      <c r="FT163" s="79"/>
      <c r="FU163" s="79"/>
      <c r="FV163" s="79"/>
      <c r="FW163" s="79"/>
      <c r="FX163" s="79"/>
      <c r="FY163" s="79"/>
      <c r="FZ163" s="79"/>
      <c r="GA163" s="79"/>
      <c r="GB163" s="79"/>
      <c r="GC163" s="79"/>
      <c r="GD163" s="23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</row>
    <row r="164" spans="9:199" ht="0" hidden="1" customHeight="1" x14ac:dyDescent="0.2">
      <c r="I164" s="201"/>
      <c r="J164" s="89"/>
      <c r="K164" s="89"/>
      <c r="L164" s="89"/>
      <c r="M164" s="26"/>
      <c r="N164" s="24"/>
      <c r="O164" s="95"/>
      <c r="P164" s="24"/>
      <c r="Q164" s="34"/>
      <c r="R164" s="34"/>
      <c r="S164" s="26"/>
      <c r="T164" s="26"/>
      <c r="U164" s="24"/>
      <c r="V164" s="95"/>
      <c r="W164" s="24"/>
      <c r="X164" s="34"/>
      <c r="Y164" s="34"/>
      <c r="Z164" s="3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30"/>
      <c r="CW164" s="95"/>
      <c r="CX164" s="30"/>
      <c r="CY164" s="30"/>
      <c r="CZ164" s="79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24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24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27"/>
      <c r="ET164" s="27"/>
      <c r="EU164" s="27"/>
      <c r="EV164" s="28"/>
      <c r="EW164" s="29"/>
      <c r="EX164" s="23"/>
      <c r="EY164" s="24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24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23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</row>
    <row r="165" spans="9:199" ht="0" hidden="1" customHeight="1" x14ac:dyDescent="0.2">
      <c r="I165" s="89"/>
      <c r="J165" s="89"/>
      <c r="K165" s="89"/>
      <c r="L165" s="89"/>
      <c r="M165" s="26"/>
      <c r="N165" s="24"/>
      <c r="O165" s="95"/>
      <c r="P165" s="24"/>
      <c r="Q165" s="34"/>
      <c r="R165" s="34"/>
      <c r="S165" s="26"/>
      <c r="T165" s="26"/>
      <c r="U165" s="24"/>
      <c r="V165" s="95"/>
      <c r="W165" s="24"/>
      <c r="X165" s="34"/>
      <c r="Y165" s="34"/>
      <c r="Z165" s="3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30"/>
      <c r="CW165" s="95"/>
      <c r="CX165" s="30"/>
      <c r="CY165" s="30"/>
      <c r="CZ165" s="79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24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24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27"/>
      <c r="ET165" s="27"/>
      <c r="EU165" s="27"/>
      <c r="EV165" s="35"/>
      <c r="EW165" s="36"/>
      <c r="EX165" s="23"/>
      <c r="EY165" s="24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24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23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</row>
    <row r="166" spans="9:199" ht="0" hidden="1" customHeight="1" x14ac:dyDescent="0.2">
      <c r="I166" s="90"/>
      <c r="J166" s="89"/>
      <c r="K166" s="89"/>
      <c r="L166" s="89"/>
      <c r="M166" s="26"/>
      <c r="N166" s="24"/>
      <c r="O166" s="24"/>
      <c r="P166" s="24"/>
      <c r="Q166" s="34"/>
      <c r="R166" s="34"/>
      <c r="S166" s="26"/>
      <c r="T166" s="26"/>
      <c r="U166" s="24"/>
      <c r="V166" s="24"/>
      <c r="W166" s="24"/>
      <c r="X166" s="34"/>
      <c r="Y166" s="34"/>
      <c r="Z166" s="3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30"/>
      <c r="CW166" s="24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24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24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27"/>
      <c r="ET166" s="27"/>
      <c r="EU166" s="27"/>
      <c r="EV166" s="28"/>
      <c r="EW166" s="29"/>
      <c r="EX166" s="23"/>
      <c r="EY166" s="24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24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23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</row>
    <row r="167" spans="9:199" ht="0" hidden="1" customHeight="1" x14ac:dyDescent="0.2">
      <c r="I167" s="201"/>
      <c r="J167" s="89"/>
      <c r="K167" s="89"/>
      <c r="L167" s="89"/>
      <c r="M167" s="26"/>
      <c r="N167" s="95"/>
      <c r="O167" s="95"/>
      <c r="P167" s="24"/>
      <c r="Q167" s="34"/>
      <c r="R167" s="34"/>
      <c r="S167" s="26"/>
      <c r="T167" s="26"/>
      <c r="U167" s="95"/>
      <c r="V167" s="95"/>
      <c r="W167" s="24"/>
      <c r="X167" s="34"/>
      <c r="Y167" s="34"/>
      <c r="Z167" s="3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79"/>
      <c r="CW167" s="24"/>
      <c r="CX167" s="79"/>
      <c r="CY167" s="79"/>
      <c r="CZ167" s="79"/>
      <c r="DA167" s="79"/>
      <c r="DB167" s="79"/>
      <c r="DC167" s="79"/>
      <c r="DD167" s="79"/>
      <c r="DE167" s="79"/>
      <c r="DF167" s="79"/>
      <c r="DG167" s="79"/>
      <c r="DH167" s="79"/>
      <c r="DI167" s="79"/>
      <c r="DJ167" s="79"/>
      <c r="DK167" s="79"/>
      <c r="DL167" s="79"/>
      <c r="DM167" s="79"/>
      <c r="DN167" s="79"/>
      <c r="DO167" s="79"/>
      <c r="DP167" s="79"/>
      <c r="DQ167" s="79"/>
      <c r="DR167" s="79"/>
      <c r="DS167" s="79"/>
      <c r="DT167" s="79"/>
      <c r="DU167" s="24"/>
      <c r="DV167" s="79"/>
      <c r="DW167" s="79"/>
      <c r="DX167" s="79"/>
      <c r="DY167" s="79"/>
      <c r="DZ167" s="79"/>
      <c r="EA167" s="79"/>
      <c r="EB167" s="79"/>
      <c r="EC167" s="79"/>
      <c r="ED167" s="79"/>
      <c r="EE167" s="79"/>
      <c r="EF167" s="24"/>
      <c r="EG167" s="79"/>
      <c r="EH167" s="79"/>
      <c r="EI167" s="79"/>
      <c r="EJ167" s="79"/>
      <c r="EK167" s="79"/>
      <c r="EL167" s="79"/>
      <c r="EM167" s="79"/>
      <c r="EN167" s="79"/>
      <c r="EO167" s="79"/>
      <c r="EP167" s="79"/>
      <c r="EQ167" s="79"/>
      <c r="ER167" s="79"/>
      <c r="ES167" s="27"/>
      <c r="ET167" s="27"/>
      <c r="EU167" s="27"/>
      <c r="EV167" s="28"/>
      <c r="EW167" s="29"/>
      <c r="EX167" s="23"/>
      <c r="EY167" s="24"/>
      <c r="EZ167" s="79"/>
      <c r="FA167" s="79"/>
      <c r="FB167" s="79"/>
      <c r="FC167" s="79"/>
      <c r="FD167" s="79"/>
      <c r="FE167" s="79"/>
      <c r="FF167" s="79"/>
      <c r="FG167" s="79"/>
      <c r="FH167" s="79"/>
      <c r="FI167" s="79"/>
      <c r="FJ167" s="79"/>
      <c r="FK167" s="79"/>
      <c r="FL167" s="79"/>
      <c r="FM167" s="79"/>
      <c r="FN167" s="79"/>
      <c r="FO167" s="79"/>
      <c r="FP167" s="79"/>
      <c r="FQ167" s="79"/>
      <c r="FR167" s="79"/>
      <c r="FS167" s="24"/>
      <c r="FT167" s="79"/>
      <c r="FU167" s="79"/>
      <c r="FV167" s="79"/>
      <c r="FW167" s="79"/>
      <c r="FX167" s="79"/>
      <c r="FY167" s="79"/>
      <c r="FZ167" s="79"/>
      <c r="GA167" s="79"/>
      <c r="GB167" s="79"/>
      <c r="GC167" s="79"/>
      <c r="GD167" s="23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</row>
    <row r="168" spans="9:199" ht="0" hidden="1" customHeight="1" x14ac:dyDescent="0.2">
      <c r="I168" s="201"/>
      <c r="J168" s="93"/>
      <c r="K168" s="93"/>
      <c r="L168" s="93"/>
      <c r="M168" s="97"/>
      <c r="N168" s="95"/>
      <c r="O168" s="95"/>
      <c r="P168" s="24"/>
      <c r="Q168" s="34"/>
      <c r="R168" s="34"/>
      <c r="S168" s="97"/>
      <c r="T168" s="97"/>
      <c r="U168" s="95"/>
      <c r="V168" s="95"/>
      <c r="W168" s="24"/>
      <c r="X168" s="34"/>
      <c r="Y168" s="34"/>
      <c r="Z168" s="3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79"/>
      <c r="CW168" s="95"/>
      <c r="CX168" s="79"/>
      <c r="CY168" s="79"/>
      <c r="CZ168" s="79"/>
      <c r="DA168" s="79"/>
      <c r="DB168" s="79"/>
      <c r="DC168" s="79"/>
      <c r="DD168" s="79"/>
      <c r="DE168" s="79"/>
      <c r="DF168" s="79"/>
      <c r="DG168" s="79"/>
      <c r="DH168" s="79"/>
      <c r="DI168" s="79"/>
      <c r="DJ168" s="79"/>
      <c r="DK168" s="79"/>
      <c r="DL168" s="79"/>
      <c r="DM168" s="79"/>
      <c r="DN168" s="79"/>
      <c r="DO168" s="79"/>
      <c r="DP168" s="79"/>
      <c r="DQ168" s="79"/>
      <c r="DR168" s="79"/>
      <c r="DS168" s="79"/>
      <c r="DT168" s="79"/>
      <c r="DU168" s="24"/>
      <c r="DV168" s="79"/>
      <c r="DW168" s="79"/>
      <c r="DX168" s="79"/>
      <c r="DY168" s="79"/>
      <c r="DZ168" s="79"/>
      <c r="EA168" s="79"/>
      <c r="EB168" s="79"/>
      <c r="EC168" s="79"/>
      <c r="ED168" s="79"/>
      <c r="EE168" s="79"/>
      <c r="EF168" s="24"/>
      <c r="EG168" s="79"/>
      <c r="EH168" s="79"/>
      <c r="EI168" s="79"/>
      <c r="EJ168" s="79"/>
      <c r="EK168" s="79"/>
      <c r="EL168" s="79"/>
      <c r="EM168" s="79"/>
      <c r="EN168" s="79"/>
      <c r="EO168" s="79"/>
      <c r="EP168" s="79"/>
      <c r="EQ168" s="79"/>
      <c r="ER168" s="79"/>
      <c r="ES168" s="27"/>
      <c r="ET168" s="27"/>
      <c r="EU168" s="27"/>
      <c r="EV168" s="28"/>
      <c r="EW168" s="29"/>
      <c r="EX168" s="23"/>
      <c r="EY168" s="24"/>
      <c r="EZ168" s="79"/>
      <c r="FA168" s="79"/>
      <c r="FB168" s="79"/>
      <c r="FC168" s="79"/>
      <c r="FD168" s="79"/>
      <c r="FE168" s="79"/>
      <c r="FF168" s="79"/>
      <c r="FG168" s="79"/>
      <c r="FH168" s="79"/>
      <c r="FI168" s="79"/>
      <c r="FJ168" s="79"/>
      <c r="FK168" s="79"/>
      <c r="FL168" s="79"/>
      <c r="FM168" s="79"/>
      <c r="FN168" s="79"/>
      <c r="FO168" s="79"/>
      <c r="FP168" s="79"/>
      <c r="FQ168" s="79"/>
      <c r="FR168" s="79"/>
      <c r="FS168" s="24"/>
      <c r="FT168" s="79"/>
      <c r="FU168" s="79"/>
      <c r="FV168" s="79"/>
      <c r="FW168" s="79"/>
      <c r="FX168" s="79"/>
      <c r="FY168" s="79"/>
      <c r="FZ168" s="79"/>
      <c r="GA168" s="79"/>
      <c r="GB168" s="79"/>
      <c r="GC168" s="79"/>
      <c r="GD168" s="23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</row>
    <row r="169" spans="9:199" ht="0" hidden="1" customHeight="1" x14ac:dyDescent="0.2">
      <c r="I169" s="201"/>
      <c r="J169" s="93"/>
      <c r="K169" s="93"/>
      <c r="L169" s="93"/>
      <c r="M169" s="97"/>
      <c r="N169" s="95"/>
      <c r="O169" s="95"/>
      <c r="P169" s="24"/>
      <c r="Q169" s="34"/>
      <c r="R169" s="34"/>
      <c r="S169" s="97"/>
      <c r="T169" s="97"/>
      <c r="U169" s="95"/>
      <c r="V169" s="95"/>
      <c r="W169" s="24"/>
      <c r="X169" s="34"/>
      <c r="Y169" s="34"/>
      <c r="Z169" s="3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79"/>
      <c r="CW169" s="95"/>
      <c r="CX169" s="79"/>
      <c r="CY169" s="79"/>
      <c r="CZ169" s="79"/>
      <c r="DA169" s="79"/>
      <c r="DB169" s="79"/>
      <c r="DC169" s="79"/>
      <c r="DD169" s="79"/>
      <c r="DE169" s="79"/>
      <c r="DF169" s="79"/>
      <c r="DG169" s="79"/>
      <c r="DH169" s="79"/>
      <c r="DI169" s="79"/>
      <c r="DJ169" s="79"/>
      <c r="DK169" s="79"/>
      <c r="DL169" s="79"/>
      <c r="DM169" s="79"/>
      <c r="DN169" s="79"/>
      <c r="DO169" s="79"/>
      <c r="DP169" s="79"/>
      <c r="DQ169" s="79"/>
      <c r="DR169" s="79"/>
      <c r="DS169" s="79"/>
      <c r="DT169" s="79"/>
      <c r="DU169" s="24"/>
      <c r="DV169" s="79"/>
      <c r="DW169" s="79"/>
      <c r="DX169" s="79"/>
      <c r="DY169" s="79"/>
      <c r="DZ169" s="79"/>
      <c r="EA169" s="79"/>
      <c r="EB169" s="79"/>
      <c r="EC169" s="79"/>
      <c r="ED169" s="79"/>
      <c r="EE169" s="79"/>
      <c r="EF169" s="24"/>
      <c r="EG169" s="79"/>
      <c r="EH169" s="79"/>
      <c r="EI169" s="79"/>
      <c r="EJ169" s="79"/>
      <c r="EK169" s="79"/>
      <c r="EL169" s="79"/>
      <c r="EM169" s="79"/>
      <c r="EN169" s="79"/>
      <c r="EO169" s="79"/>
      <c r="EP169" s="79"/>
      <c r="EQ169" s="79"/>
      <c r="ER169" s="79"/>
      <c r="ES169" s="27"/>
      <c r="ET169" s="27"/>
      <c r="EU169" s="27"/>
      <c r="EV169" s="28"/>
      <c r="EW169" s="29"/>
      <c r="EX169" s="23"/>
      <c r="EY169" s="24"/>
      <c r="EZ169" s="79"/>
      <c r="FA169" s="79"/>
      <c r="FB169" s="79"/>
      <c r="FC169" s="79"/>
      <c r="FD169" s="79"/>
      <c r="FE169" s="79"/>
      <c r="FF169" s="79"/>
      <c r="FG169" s="79"/>
      <c r="FH169" s="79"/>
      <c r="FI169" s="79"/>
      <c r="FJ169" s="79"/>
      <c r="FK169" s="79"/>
      <c r="FL169" s="79"/>
      <c r="FM169" s="79"/>
      <c r="FN169" s="79"/>
      <c r="FO169" s="79"/>
      <c r="FP169" s="79"/>
      <c r="FQ169" s="79"/>
      <c r="FR169" s="79"/>
      <c r="FS169" s="24"/>
      <c r="FT169" s="79"/>
      <c r="FU169" s="79"/>
      <c r="FV169" s="79"/>
      <c r="FW169" s="79"/>
      <c r="FX169" s="79"/>
      <c r="FY169" s="79"/>
      <c r="FZ169" s="79"/>
      <c r="GA169" s="79"/>
      <c r="GB169" s="79"/>
      <c r="GC169" s="79"/>
      <c r="GD169" s="23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</row>
    <row r="170" spans="9:199" ht="0" hidden="1" customHeight="1" x14ac:dyDescent="0.2">
      <c r="I170" s="201"/>
      <c r="J170" s="93"/>
      <c r="K170" s="93"/>
      <c r="L170" s="93"/>
      <c r="M170" s="97"/>
      <c r="N170" s="95"/>
      <c r="O170" s="95"/>
      <c r="P170" s="24"/>
      <c r="Q170" s="34"/>
      <c r="R170" s="34"/>
      <c r="S170" s="97"/>
      <c r="T170" s="97"/>
      <c r="U170" s="95"/>
      <c r="V170" s="95"/>
      <c r="W170" s="24"/>
      <c r="X170" s="34"/>
      <c r="Y170" s="34"/>
      <c r="Z170" s="3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79"/>
      <c r="CW170" s="95"/>
      <c r="CX170" s="79"/>
      <c r="CY170" s="79"/>
      <c r="CZ170" s="79"/>
      <c r="DA170" s="79"/>
      <c r="DB170" s="79"/>
      <c r="DC170" s="79"/>
      <c r="DD170" s="79"/>
      <c r="DE170" s="79"/>
      <c r="DF170" s="79"/>
      <c r="DG170" s="79"/>
      <c r="DH170" s="79"/>
      <c r="DI170" s="79"/>
      <c r="DJ170" s="79"/>
      <c r="DK170" s="79"/>
      <c r="DL170" s="79"/>
      <c r="DM170" s="79"/>
      <c r="DN170" s="79"/>
      <c r="DO170" s="79"/>
      <c r="DP170" s="79"/>
      <c r="DQ170" s="79"/>
      <c r="DR170" s="79"/>
      <c r="DS170" s="79"/>
      <c r="DT170" s="79"/>
      <c r="DU170" s="24"/>
      <c r="DV170" s="79"/>
      <c r="DW170" s="79"/>
      <c r="DX170" s="79"/>
      <c r="DY170" s="79"/>
      <c r="DZ170" s="79"/>
      <c r="EA170" s="79"/>
      <c r="EB170" s="79"/>
      <c r="EC170" s="79"/>
      <c r="ED170" s="79"/>
      <c r="EE170" s="79"/>
      <c r="EF170" s="24"/>
      <c r="EG170" s="79"/>
      <c r="EH170" s="79"/>
      <c r="EI170" s="79"/>
      <c r="EJ170" s="79"/>
      <c r="EK170" s="79"/>
      <c r="EL170" s="79"/>
      <c r="EM170" s="79"/>
      <c r="EN170" s="79"/>
      <c r="EO170" s="79"/>
      <c r="EP170" s="79"/>
      <c r="EQ170" s="79"/>
      <c r="ER170" s="79"/>
      <c r="ES170" s="27"/>
      <c r="ET170" s="27"/>
      <c r="EU170" s="27"/>
      <c r="EV170" s="28"/>
      <c r="EW170" s="29"/>
      <c r="EX170" s="23"/>
      <c r="EY170" s="24"/>
      <c r="EZ170" s="79"/>
      <c r="FA170" s="79"/>
      <c r="FB170" s="79"/>
      <c r="FC170" s="79"/>
      <c r="FD170" s="79"/>
      <c r="FE170" s="79"/>
      <c r="FF170" s="79"/>
      <c r="FG170" s="79"/>
      <c r="FH170" s="79"/>
      <c r="FI170" s="79"/>
      <c r="FJ170" s="79"/>
      <c r="FK170" s="79"/>
      <c r="FL170" s="79"/>
      <c r="FM170" s="79"/>
      <c r="FN170" s="79"/>
      <c r="FO170" s="79"/>
      <c r="FP170" s="79"/>
      <c r="FQ170" s="79"/>
      <c r="FR170" s="79"/>
      <c r="FS170" s="24"/>
      <c r="FT170" s="79"/>
      <c r="FU170" s="79"/>
      <c r="FV170" s="79"/>
      <c r="FW170" s="79"/>
      <c r="FX170" s="79"/>
      <c r="FY170" s="79"/>
      <c r="FZ170" s="79"/>
      <c r="GA170" s="79"/>
      <c r="GB170" s="79"/>
      <c r="GC170" s="79"/>
      <c r="GD170" s="23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</row>
    <row r="171" spans="9:199" ht="0" hidden="1" customHeight="1" x14ac:dyDescent="0.2">
      <c r="I171" s="201"/>
      <c r="J171" s="89"/>
      <c r="K171" s="89"/>
      <c r="L171" s="89"/>
      <c r="M171" s="96"/>
      <c r="N171" s="95"/>
      <c r="O171" s="95"/>
      <c r="P171" s="24"/>
      <c r="Q171" s="34"/>
      <c r="R171" s="34"/>
      <c r="S171" s="96"/>
      <c r="T171" s="96"/>
      <c r="U171" s="95"/>
      <c r="V171" s="95"/>
      <c r="W171" s="24"/>
      <c r="X171" s="34"/>
      <c r="Y171" s="34"/>
      <c r="Z171" s="3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98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79"/>
      <c r="CW171" s="95"/>
      <c r="CX171" s="79"/>
      <c r="CY171" s="79"/>
      <c r="CZ171" s="79"/>
      <c r="DA171" s="79"/>
      <c r="DB171" s="79"/>
      <c r="DC171" s="79"/>
      <c r="DD171" s="79"/>
      <c r="DE171" s="79"/>
      <c r="DF171" s="79"/>
      <c r="DG171" s="79"/>
      <c r="DH171" s="79"/>
      <c r="DI171" s="79"/>
      <c r="DJ171" s="79"/>
      <c r="DK171" s="79"/>
      <c r="DL171" s="79"/>
      <c r="DM171" s="79"/>
      <c r="DN171" s="79"/>
      <c r="DO171" s="79"/>
      <c r="DP171" s="79"/>
      <c r="DQ171" s="79"/>
      <c r="DR171" s="79"/>
      <c r="DS171" s="79"/>
      <c r="DT171" s="79"/>
      <c r="DU171" s="24"/>
      <c r="DV171" s="79"/>
      <c r="DW171" s="79"/>
      <c r="DX171" s="79"/>
      <c r="DY171" s="79"/>
      <c r="DZ171" s="79"/>
      <c r="EA171" s="79"/>
      <c r="EB171" s="79"/>
      <c r="EC171" s="79"/>
      <c r="ED171" s="79"/>
      <c r="EE171" s="79"/>
      <c r="EF171" s="24"/>
      <c r="EG171" s="79"/>
      <c r="EH171" s="79"/>
      <c r="EI171" s="79"/>
      <c r="EJ171" s="79"/>
      <c r="EK171" s="79"/>
      <c r="EL171" s="79"/>
      <c r="EM171" s="79"/>
      <c r="EN171" s="79"/>
      <c r="EO171" s="79"/>
      <c r="EP171" s="79"/>
      <c r="EQ171" s="79"/>
      <c r="ER171" s="79"/>
      <c r="ES171" s="27"/>
      <c r="ET171" s="27"/>
      <c r="EU171" s="27"/>
      <c r="EV171" s="28"/>
      <c r="EW171" s="29"/>
      <c r="EX171" s="23"/>
      <c r="EY171" s="24"/>
      <c r="EZ171" s="79"/>
      <c r="FA171" s="79"/>
      <c r="FB171" s="79"/>
      <c r="FC171" s="79"/>
      <c r="FD171" s="79"/>
      <c r="FE171" s="79"/>
      <c r="FF171" s="79"/>
      <c r="FG171" s="79"/>
      <c r="FH171" s="79"/>
      <c r="FI171" s="79"/>
      <c r="FJ171" s="79"/>
      <c r="FK171" s="79"/>
      <c r="FL171" s="79"/>
      <c r="FM171" s="79"/>
      <c r="FN171" s="79"/>
      <c r="FO171" s="79"/>
      <c r="FP171" s="79"/>
      <c r="FQ171" s="79"/>
      <c r="FR171" s="79"/>
      <c r="FS171" s="24"/>
      <c r="FT171" s="79"/>
      <c r="FU171" s="79"/>
      <c r="FV171" s="79"/>
      <c r="FW171" s="79"/>
      <c r="FX171" s="79"/>
      <c r="FY171" s="79"/>
      <c r="FZ171" s="79"/>
      <c r="GA171" s="79"/>
      <c r="GB171" s="79"/>
      <c r="GC171" s="79"/>
      <c r="GD171" s="23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</row>
    <row r="172" spans="9:199" ht="0" hidden="1" customHeight="1" x14ac:dyDescent="0.2">
      <c r="I172" s="90"/>
      <c r="J172" s="89"/>
      <c r="K172" s="89"/>
      <c r="L172" s="89"/>
      <c r="M172" s="26"/>
      <c r="N172" s="24"/>
      <c r="O172" s="24"/>
      <c r="P172" s="24"/>
      <c r="Q172" s="34"/>
      <c r="R172" s="34"/>
      <c r="S172" s="26"/>
      <c r="T172" s="26"/>
      <c r="U172" s="24"/>
      <c r="V172" s="24"/>
      <c r="W172" s="24"/>
      <c r="X172" s="34"/>
      <c r="Y172" s="34"/>
      <c r="Z172" s="3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30"/>
      <c r="CW172" s="24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24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24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27"/>
      <c r="ET172" s="27"/>
      <c r="EU172" s="27"/>
      <c r="EV172" s="28"/>
      <c r="EW172" s="29"/>
      <c r="EX172" s="23"/>
      <c r="EY172" s="24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24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23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</row>
    <row r="173" spans="9:199" ht="0" hidden="1" customHeight="1" x14ac:dyDescent="0.2">
      <c r="I173" s="90"/>
      <c r="J173" s="89"/>
      <c r="K173" s="89"/>
      <c r="L173" s="89"/>
      <c r="M173" s="26"/>
      <c r="N173" s="24"/>
      <c r="O173" s="24"/>
      <c r="P173" s="24"/>
      <c r="Q173" s="34"/>
      <c r="R173" s="34"/>
      <c r="S173" s="26"/>
      <c r="T173" s="26"/>
      <c r="U173" s="24"/>
      <c r="V173" s="24"/>
      <c r="W173" s="24"/>
      <c r="X173" s="34"/>
      <c r="Y173" s="34"/>
      <c r="Z173" s="3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30"/>
      <c r="CW173" s="24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24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24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27"/>
      <c r="ET173" s="27"/>
      <c r="EU173" s="27"/>
      <c r="EV173" s="28"/>
      <c r="EW173" s="29"/>
      <c r="EX173" s="23"/>
      <c r="EY173" s="24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24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23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</row>
    <row r="174" spans="9:199" ht="0" hidden="1" customHeight="1" x14ac:dyDescent="0.2">
      <c r="I174" s="201"/>
      <c r="J174" s="89"/>
      <c r="K174" s="89"/>
      <c r="L174" s="89"/>
      <c r="M174" s="96"/>
      <c r="N174" s="95"/>
      <c r="O174" s="95"/>
      <c r="P174" s="24"/>
      <c r="Q174" s="34"/>
      <c r="R174" s="34"/>
      <c r="S174" s="96"/>
      <c r="T174" s="96"/>
      <c r="U174" s="95"/>
      <c r="V174" s="95"/>
      <c r="W174" s="24"/>
      <c r="X174" s="34"/>
      <c r="Y174" s="34"/>
      <c r="Z174" s="3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98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79"/>
      <c r="CW174" s="95"/>
      <c r="CX174" s="79"/>
      <c r="CY174" s="79"/>
      <c r="CZ174" s="79"/>
      <c r="DA174" s="79"/>
      <c r="DB174" s="79"/>
      <c r="DC174" s="79"/>
      <c r="DD174" s="79"/>
      <c r="DE174" s="79"/>
      <c r="DF174" s="79"/>
      <c r="DG174" s="79"/>
      <c r="DH174" s="79"/>
      <c r="DI174" s="79"/>
      <c r="DJ174" s="79"/>
      <c r="DK174" s="79"/>
      <c r="DL174" s="79"/>
      <c r="DM174" s="79"/>
      <c r="DN174" s="79"/>
      <c r="DO174" s="79"/>
      <c r="DP174" s="79"/>
      <c r="DQ174" s="79"/>
      <c r="DR174" s="79"/>
      <c r="DS174" s="79"/>
      <c r="DT174" s="79"/>
      <c r="DU174" s="24"/>
      <c r="DV174" s="79"/>
      <c r="DW174" s="79"/>
      <c r="DX174" s="79"/>
      <c r="DY174" s="79"/>
      <c r="DZ174" s="79"/>
      <c r="EA174" s="79"/>
      <c r="EB174" s="79"/>
      <c r="EC174" s="79"/>
      <c r="ED174" s="79"/>
      <c r="EE174" s="79"/>
      <c r="EF174" s="24"/>
      <c r="EG174" s="79"/>
      <c r="EH174" s="79"/>
      <c r="EI174" s="79"/>
      <c r="EJ174" s="79"/>
      <c r="EK174" s="79"/>
      <c r="EL174" s="79"/>
      <c r="EM174" s="79"/>
      <c r="EN174" s="79"/>
      <c r="EO174" s="79"/>
      <c r="EP174" s="79"/>
      <c r="EQ174" s="79"/>
      <c r="ER174" s="79"/>
      <c r="ES174" s="27"/>
      <c r="ET174" s="27"/>
      <c r="EU174" s="27"/>
      <c r="EV174" s="28"/>
      <c r="EW174" s="29"/>
      <c r="EX174" s="23"/>
      <c r="EY174" s="24"/>
      <c r="EZ174" s="79"/>
      <c r="FA174" s="79"/>
      <c r="FB174" s="79"/>
      <c r="FC174" s="79"/>
      <c r="FD174" s="79"/>
      <c r="FE174" s="79"/>
      <c r="FF174" s="79"/>
      <c r="FG174" s="79"/>
      <c r="FH174" s="79"/>
      <c r="FI174" s="79"/>
      <c r="FJ174" s="79"/>
      <c r="FK174" s="79"/>
      <c r="FL174" s="79"/>
      <c r="FM174" s="79"/>
      <c r="FN174" s="79"/>
      <c r="FO174" s="79"/>
      <c r="FP174" s="79"/>
      <c r="FQ174" s="79"/>
      <c r="FR174" s="79"/>
      <c r="FS174" s="24"/>
      <c r="FT174" s="79"/>
      <c r="FU174" s="79"/>
      <c r="FV174" s="79"/>
      <c r="FW174" s="79"/>
      <c r="FX174" s="79"/>
      <c r="FY174" s="79"/>
      <c r="FZ174" s="79"/>
      <c r="GA174" s="79"/>
      <c r="GB174" s="79"/>
      <c r="GC174" s="79"/>
      <c r="GD174" s="23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</row>
    <row r="175" spans="9:199" ht="0" hidden="1" customHeight="1" x14ac:dyDescent="0.2">
      <c r="I175" s="201"/>
      <c r="J175" s="89"/>
      <c r="K175" s="89"/>
      <c r="L175" s="89"/>
      <c r="M175" s="96"/>
      <c r="N175" s="95"/>
      <c r="O175" s="95"/>
      <c r="P175" s="24"/>
      <c r="Q175" s="34"/>
      <c r="R175" s="34"/>
      <c r="S175" s="96"/>
      <c r="T175" s="96"/>
      <c r="U175" s="95"/>
      <c r="V175" s="95"/>
      <c r="W175" s="24"/>
      <c r="X175" s="34"/>
      <c r="Y175" s="34"/>
      <c r="Z175" s="3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79"/>
      <c r="CW175" s="95"/>
      <c r="CX175" s="79"/>
      <c r="CY175" s="79"/>
      <c r="CZ175" s="79"/>
      <c r="DA175" s="79"/>
      <c r="DB175" s="79"/>
      <c r="DC175" s="79"/>
      <c r="DD175" s="79"/>
      <c r="DE175" s="79"/>
      <c r="DF175" s="79"/>
      <c r="DG175" s="79"/>
      <c r="DH175" s="79"/>
      <c r="DI175" s="79"/>
      <c r="DJ175" s="79"/>
      <c r="DK175" s="79"/>
      <c r="DL175" s="79"/>
      <c r="DM175" s="79"/>
      <c r="DN175" s="79"/>
      <c r="DO175" s="79"/>
      <c r="DP175" s="79"/>
      <c r="DQ175" s="79"/>
      <c r="DR175" s="79"/>
      <c r="DS175" s="79"/>
      <c r="DT175" s="79"/>
      <c r="DU175" s="24"/>
      <c r="DV175" s="79"/>
      <c r="DW175" s="79"/>
      <c r="DX175" s="79"/>
      <c r="DY175" s="79"/>
      <c r="DZ175" s="79"/>
      <c r="EA175" s="79"/>
      <c r="EB175" s="79"/>
      <c r="EC175" s="79"/>
      <c r="ED175" s="79"/>
      <c r="EE175" s="79"/>
      <c r="EF175" s="24"/>
      <c r="EG175" s="79"/>
      <c r="EH175" s="79"/>
      <c r="EI175" s="79"/>
      <c r="EJ175" s="79"/>
      <c r="EK175" s="79"/>
      <c r="EL175" s="79"/>
      <c r="EM175" s="79"/>
      <c r="EN175" s="79"/>
      <c r="EO175" s="79"/>
      <c r="EP175" s="79"/>
      <c r="EQ175" s="79"/>
      <c r="ER175" s="79"/>
      <c r="ES175" s="27"/>
      <c r="ET175" s="27"/>
      <c r="EU175" s="27"/>
      <c r="EV175" s="28"/>
      <c r="EW175" s="29"/>
      <c r="EX175" s="23"/>
      <c r="EY175" s="24"/>
      <c r="EZ175" s="79"/>
      <c r="FA175" s="79"/>
      <c r="FB175" s="79"/>
      <c r="FC175" s="79"/>
      <c r="FD175" s="79"/>
      <c r="FE175" s="79"/>
      <c r="FF175" s="79"/>
      <c r="FG175" s="79"/>
      <c r="FH175" s="79"/>
      <c r="FI175" s="79"/>
      <c r="FJ175" s="79"/>
      <c r="FK175" s="79"/>
      <c r="FL175" s="79"/>
      <c r="FM175" s="79"/>
      <c r="FN175" s="79"/>
      <c r="FO175" s="79"/>
      <c r="FP175" s="79"/>
      <c r="FQ175" s="79"/>
      <c r="FR175" s="79"/>
      <c r="FS175" s="24"/>
      <c r="FT175" s="79"/>
      <c r="FU175" s="79"/>
      <c r="FV175" s="79"/>
      <c r="FW175" s="79"/>
      <c r="FX175" s="79"/>
      <c r="FY175" s="79"/>
      <c r="FZ175" s="79"/>
      <c r="GA175" s="79"/>
      <c r="GB175" s="79"/>
      <c r="GC175" s="79"/>
      <c r="GD175" s="23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</row>
    <row r="176" spans="9:199" ht="0" hidden="1" customHeight="1" x14ac:dyDescent="0.2">
      <c r="I176" s="201"/>
      <c r="J176" s="89"/>
      <c r="K176" s="89"/>
      <c r="L176" s="89"/>
      <c r="M176" s="96"/>
      <c r="N176" s="95"/>
      <c r="O176" s="95"/>
      <c r="P176" s="24"/>
      <c r="Q176" s="34"/>
      <c r="R176" s="34"/>
      <c r="S176" s="96"/>
      <c r="T176" s="96"/>
      <c r="U176" s="95"/>
      <c r="V176" s="95"/>
      <c r="W176" s="24"/>
      <c r="X176" s="34"/>
      <c r="Y176" s="34"/>
      <c r="Z176" s="3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79"/>
      <c r="CW176" s="95"/>
      <c r="CX176" s="79"/>
      <c r="CY176" s="79"/>
      <c r="CZ176" s="79"/>
      <c r="DA176" s="79"/>
      <c r="DB176" s="79"/>
      <c r="DC176" s="79"/>
      <c r="DD176" s="79"/>
      <c r="DE176" s="79"/>
      <c r="DF176" s="79"/>
      <c r="DG176" s="79"/>
      <c r="DH176" s="79"/>
      <c r="DI176" s="79"/>
      <c r="DJ176" s="79"/>
      <c r="DK176" s="79"/>
      <c r="DL176" s="79"/>
      <c r="DM176" s="79"/>
      <c r="DN176" s="79"/>
      <c r="DO176" s="79"/>
      <c r="DP176" s="79"/>
      <c r="DQ176" s="79"/>
      <c r="DR176" s="79"/>
      <c r="DS176" s="79"/>
      <c r="DT176" s="79"/>
      <c r="DU176" s="24"/>
      <c r="DV176" s="79"/>
      <c r="DW176" s="79"/>
      <c r="DX176" s="79"/>
      <c r="DY176" s="79"/>
      <c r="DZ176" s="79"/>
      <c r="EA176" s="79"/>
      <c r="EB176" s="79"/>
      <c r="EC176" s="79"/>
      <c r="ED176" s="79"/>
      <c r="EE176" s="79"/>
      <c r="EF176" s="24"/>
      <c r="EG176" s="79"/>
      <c r="EH176" s="79"/>
      <c r="EI176" s="79"/>
      <c r="EJ176" s="79"/>
      <c r="EK176" s="79"/>
      <c r="EL176" s="79"/>
      <c r="EM176" s="79"/>
      <c r="EN176" s="79"/>
      <c r="EO176" s="79"/>
      <c r="EP176" s="79"/>
      <c r="EQ176" s="79"/>
      <c r="ER176" s="79"/>
      <c r="ES176" s="27"/>
      <c r="ET176" s="27"/>
      <c r="EU176" s="27"/>
      <c r="EV176" s="28"/>
      <c r="EW176" s="29"/>
      <c r="EX176" s="23"/>
      <c r="EY176" s="24"/>
      <c r="EZ176" s="79"/>
      <c r="FA176" s="79"/>
      <c r="FB176" s="79"/>
      <c r="FC176" s="79"/>
      <c r="FD176" s="79"/>
      <c r="FE176" s="79"/>
      <c r="FF176" s="79"/>
      <c r="FG176" s="79"/>
      <c r="FH176" s="79"/>
      <c r="FI176" s="79"/>
      <c r="FJ176" s="79"/>
      <c r="FK176" s="79"/>
      <c r="FL176" s="79"/>
      <c r="FM176" s="79"/>
      <c r="FN176" s="79"/>
      <c r="FO176" s="79"/>
      <c r="FP176" s="79"/>
      <c r="FQ176" s="79"/>
      <c r="FR176" s="79"/>
      <c r="FS176" s="24"/>
      <c r="FT176" s="79"/>
      <c r="FU176" s="79"/>
      <c r="FV176" s="79"/>
      <c r="FW176" s="79"/>
      <c r="FX176" s="79"/>
      <c r="FY176" s="79"/>
      <c r="FZ176" s="79"/>
      <c r="GA176" s="79"/>
      <c r="GB176" s="79"/>
      <c r="GC176" s="79"/>
      <c r="GD176" s="23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</row>
    <row r="177" spans="9:199" ht="0" hidden="1" customHeight="1" x14ac:dyDescent="0.2">
      <c r="I177" s="201"/>
      <c r="J177" s="89"/>
      <c r="K177" s="89"/>
      <c r="L177" s="89"/>
      <c r="M177" s="96"/>
      <c r="N177" s="95"/>
      <c r="O177" s="95"/>
      <c r="P177" s="24"/>
      <c r="Q177" s="34"/>
      <c r="R177" s="34"/>
      <c r="S177" s="96"/>
      <c r="T177" s="96"/>
      <c r="U177" s="95"/>
      <c r="V177" s="95"/>
      <c r="W177" s="24"/>
      <c r="X177" s="34"/>
      <c r="Y177" s="34"/>
      <c r="Z177" s="3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79"/>
      <c r="CW177" s="95"/>
      <c r="CX177" s="79"/>
      <c r="CY177" s="79"/>
      <c r="CZ177" s="79"/>
      <c r="DA177" s="79"/>
      <c r="DB177" s="79"/>
      <c r="DC177" s="79"/>
      <c r="DD177" s="79"/>
      <c r="DE177" s="79"/>
      <c r="DF177" s="79"/>
      <c r="DG177" s="79"/>
      <c r="DH177" s="79"/>
      <c r="DI177" s="79"/>
      <c r="DJ177" s="79"/>
      <c r="DK177" s="79"/>
      <c r="DL177" s="79"/>
      <c r="DM177" s="79"/>
      <c r="DN177" s="79"/>
      <c r="DO177" s="79"/>
      <c r="DP177" s="79"/>
      <c r="DQ177" s="79"/>
      <c r="DR177" s="79"/>
      <c r="DS177" s="79"/>
      <c r="DT177" s="79"/>
      <c r="DU177" s="24"/>
      <c r="DV177" s="79"/>
      <c r="DW177" s="79"/>
      <c r="DX177" s="79"/>
      <c r="DY177" s="79"/>
      <c r="DZ177" s="79"/>
      <c r="EA177" s="79"/>
      <c r="EB177" s="79"/>
      <c r="EC177" s="79"/>
      <c r="ED177" s="79"/>
      <c r="EE177" s="79"/>
      <c r="EF177" s="24"/>
      <c r="EG177" s="79"/>
      <c r="EH177" s="79"/>
      <c r="EI177" s="79"/>
      <c r="EJ177" s="79"/>
      <c r="EK177" s="79"/>
      <c r="EL177" s="79"/>
      <c r="EM177" s="79"/>
      <c r="EN177" s="79"/>
      <c r="EO177" s="79"/>
      <c r="EP177" s="79"/>
      <c r="EQ177" s="79"/>
      <c r="ER177" s="79"/>
      <c r="ES177" s="27"/>
      <c r="ET177" s="27"/>
      <c r="EU177" s="27"/>
      <c r="EV177" s="28"/>
      <c r="EW177" s="29"/>
      <c r="EX177" s="23"/>
      <c r="EY177" s="24"/>
      <c r="EZ177" s="79"/>
      <c r="FA177" s="79"/>
      <c r="FB177" s="79"/>
      <c r="FC177" s="79"/>
      <c r="FD177" s="79"/>
      <c r="FE177" s="79"/>
      <c r="FF177" s="79"/>
      <c r="FG177" s="79"/>
      <c r="FH177" s="79"/>
      <c r="FI177" s="79"/>
      <c r="FJ177" s="79"/>
      <c r="FK177" s="79"/>
      <c r="FL177" s="79"/>
      <c r="FM177" s="79"/>
      <c r="FN177" s="79"/>
      <c r="FO177" s="79"/>
      <c r="FP177" s="79"/>
      <c r="FQ177" s="79"/>
      <c r="FR177" s="79"/>
      <c r="FS177" s="24"/>
      <c r="FT177" s="79"/>
      <c r="FU177" s="79"/>
      <c r="FV177" s="79"/>
      <c r="FW177" s="79"/>
      <c r="FX177" s="79"/>
      <c r="FY177" s="79"/>
      <c r="FZ177" s="79"/>
      <c r="GA177" s="79"/>
      <c r="GB177" s="79"/>
      <c r="GC177" s="79"/>
      <c r="GD177" s="23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</row>
    <row r="178" spans="9:199" ht="0" hidden="1" customHeight="1" x14ac:dyDescent="0.2">
      <c r="I178" s="201"/>
      <c r="J178" s="89"/>
      <c r="K178" s="89"/>
      <c r="L178" s="89"/>
      <c r="M178" s="26"/>
      <c r="N178" s="95"/>
      <c r="O178" s="95"/>
      <c r="P178" s="24"/>
      <c r="Q178" s="34"/>
      <c r="R178" s="34"/>
      <c r="S178" s="26"/>
      <c r="T178" s="26"/>
      <c r="U178" s="95"/>
      <c r="V178" s="95"/>
      <c r="W178" s="24"/>
      <c r="X178" s="34"/>
      <c r="Y178" s="34"/>
      <c r="Z178" s="3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79"/>
      <c r="CW178" s="24"/>
      <c r="CX178" s="79"/>
      <c r="CY178" s="79"/>
      <c r="CZ178" s="79"/>
      <c r="DA178" s="79"/>
      <c r="DB178" s="79"/>
      <c r="DC178" s="79"/>
      <c r="DD178" s="79"/>
      <c r="DE178" s="79"/>
      <c r="DF178" s="79"/>
      <c r="DG178" s="79"/>
      <c r="DH178" s="79"/>
      <c r="DI178" s="79"/>
      <c r="DJ178" s="79"/>
      <c r="DK178" s="79"/>
      <c r="DL178" s="79"/>
      <c r="DM178" s="79"/>
      <c r="DN178" s="79"/>
      <c r="DO178" s="79"/>
      <c r="DP178" s="79"/>
      <c r="DQ178" s="79"/>
      <c r="DR178" s="79"/>
      <c r="DS178" s="79"/>
      <c r="DT178" s="79"/>
      <c r="DU178" s="24"/>
      <c r="DV178" s="79"/>
      <c r="DW178" s="79"/>
      <c r="DX178" s="79"/>
      <c r="DY178" s="79"/>
      <c r="DZ178" s="79"/>
      <c r="EA178" s="79"/>
      <c r="EB178" s="79"/>
      <c r="EC178" s="79"/>
      <c r="ED178" s="79"/>
      <c r="EE178" s="79"/>
      <c r="EF178" s="24"/>
      <c r="EG178" s="79"/>
      <c r="EH178" s="79"/>
      <c r="EI178" s="79"/>
      <c r="EJ178" s="79"/>
      <c r="EK178" s="79"/>
      <c r="EL178" s="79"/>
      <c r="EM178" s="79"/>
      <c r="EN178" s="79"/>
      <c r="EO178" s="79"/>
      <c r="EP178" s="79"/>
      <c r="EQ178" s="79"/>
      <c r="ER178" s="79"/>
      <c r="ES178" s="27"/>
      <c r="ET178" s="27"/>
      <c r="EU178" s="27"/>
      <c r="EV178" s="28"/>
      <c r="EW178" s="29"/>
      <c r="EX178" s="23"/>
      <c r="EY178" s="24"/>
      <c r="EZ178" s="79"/>
      <c r="FA178" s="79"/>
      <c r="FB178" s="79"/>
      <c r="FC178" s="79"/>
      <c r="FD178" s="79"/>
      <c r="FE178" s="79"/>
      <c r="FF178" s="79"/>
      <c r="FG178" s="79"/>
      <c r="FH178" s="79"/>
      <c r="FI178" s="79"/>
      <c r="FJ178" s="79"/>
      <c r="FK178" s="79"/>
      <c r="FL178" s="79"/>
      <c r="FM178" s="79"/>
      <c r="FN178" s="79"/>
      <c r="FO178" s="79"/>
      <c r="FP178" s="79"/>
      <c r="FQ178" s="79"/>
      <c r="FR178" s="79"/>
      <c r="FS178" s="24"/>
      <c r="FT178" s="79"/>
      <c r="FU178" s="79"/>
      <c r="FV178" s="79"/>
      <c r="FW178" s="79"/>
      <c r="FX178" s="79"/>
      <c r="FY178" s="79"/>
      <c r="FZ178" s="79"/>
      <c r="GA178" s="79"/>
      <c r="GB178" s="79"/>
      <c r="GC178" s="79"/>
      <c r="GD178" s="23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</row>
    <row r="179" spans="9:199" ht="0" hidden="1" customHeight="1" x14ac:dyDescent="0.2">
      <c r="I179" s="90"/>
      <c r="J179" s="89"/>
      <c r="K179" s="89"/>
      <c r="L179" s="89"/>
      <c r="M179" s="26"/>
      <c r="N179" s="24"/>
      <c r="O179" s="24"/>
      <c r="P179" s="24"/>
      <c r="Q179" s="34"/>
      <c r="R179" s="34"/>
      <c r="S179" s="26"/>
      <c r="T179" s="26"/>
      <c r="U179" s="24"/>
      <c r="V179" s="24"/>
      <c r="W179" s="24"/>
      <c r="X179" s="34"/>
      <c r="Y179" s="34"/>
      <c r="Z179" s="3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30"/>
      <c r="CW179" s="24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24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24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27"/>
      <c r="ET179" s="27"/>
      <c r="EU179" s="27"/>
      <c r="EV179" s="28"/>
      <c r="EW179" s="29"/>
      <c r="EX179" s="23"/>
      <c r="EY179" s="24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24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23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</row>
    <row r="180" spans="9:199" ht="0" hidden="1" customHeight="1" x14ac:dyDescent="0.2">
      <c r="I180" s="90"/>
      <c r="J180" s="89"/>
      <c r="K180" s="89"/>
      <c r="L180" s="89"/>
      <c r="M180" s="26"/>
      <c r="N180" s="24"/>
      <c r="O180" s="24"/>
      <c r="P180" s="24"/>
      <c r="Q180" s="34"/>
      <c r="R180" s="34"/>
      <c r="S180" s="26"/>
      <c r="T180" s="26"/>
      <c r="U180" s="24"/>
      <c r="V180" s="24"/>
      <c r="W180" s="24"/>
      <c r="X180" s="34"/>
      <c r="Y180" s="34"/>
      <c r="Z180" s="3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30"/>
      <c r="CW180" s="24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24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24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27"/>
      <c r="ET180" s="27"/>
      <c r="EU180" s="27"/>
      <c r="EV180" s="28"/>
      <c r="EW180" s="29"/>
      <c r="EX180" s="23"/>
      <c r="EY180" s="24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24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23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</row>
    <row r="181" spans="9:199" ht="0" hidden="1" customHeight="1" x14ac:dyDescent="0.2">
      <c r="I181" s="201"/>
      <c r="J181" s="93"/>
      <c r="K181" s="93"/>
      <c r="L181" s="89"/>
      <c r="M181" s="94"/>
      <c r="N181" s="95"/>
      <c r="O181" s="95"/>
      <c r="P181" s="95"/>
      <c r="Q181" s="34"/>
      <c r="R181" s="34"/>
      <c r="S181" s="94"/>
      <c r="T181" s="94"/>
      <c r="U181" s="95"/>
      <c r="V181" s="95"/>
      <c r="W181" s="95"/>
      <c r="X181" s="34"/>
      <c r="Y181" s="34"/>
      <c r="Z181" s="3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98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30"/>
      <c r="CW181" s="95"/>
      <c r="CX181" s="30"/>
      <c r="CY181" s="30"/>
      <c r="CZ181" s="79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24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24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27"/>
      <c r="ET181" s="27"/>
      <c r="EU181" s="27"/>
      <c r="EV181" s="28"/>
      <c r="EW181" s="29"/>
      <c r="EX181" s="23"/>
      <c r="EY181" s="24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24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23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</row>
    <row r="182" spans="9:199" ht="0" hidden="1" customHeight="1" x14ac:dyDescent="0.2">
      <c r="I182" s="201"/>
      <c r="J182" s="89"/>
      <c r="K182" s="89"/>
      <c r="L182" s="89"/>
      <c r="M182" s="26"/>
      <c r="N182" s="95"/>
      <c r="O182" s="95"/>
      <c r="P182" s="24"/>
      <c r="Q182" s="34"/>
      <c r="R182" s="34"/>
      <c r="S182" s="26"/>
      <c r="T182" s="26"/>
      <c r="U182" s="95"/>
      <c r="V182" s="95"/>
      <c r="W182" s="24"/>
      <c r="X182" s="34"/>
      <c r="Y182" s="34"/>
      <c r="Z182" s="3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79"/>
      <c r="CW182" s="95"/>
      <c r="CX182" s="79"/>
      <c r="CY182" s="79"/>
      <c r="CZ182" s="79"/>
      <c r="DA182" s="79"/>
      <c r="DB182" s="79"/>
      <c r="DC182" s="79"/>
      <c r="DD182" s="79"/>
      <c r="DE182" s="79"/>
      <c r="DF182" s="79"/>
      <c r="DG182" s="79"/>
      <c r="DH182" s="79"/>
      <c r="DI182" s="79"/>
      <c r="DJ182" s="79"/>
      <c r="DK182" s="79"/>
      <c r="DL182" s="79"/>
      <c r="DM182" s="79"/>
      <c r="DN182" s="79"/>
      <c r="DO182" s="79"/>
      <c r="DP182" s="79"/>
      <c r="DQ182" s="79"/>
      <c r="DR182" s="79"/>
      <c r="DS182" s="79"/>
      <c r="DT182" s="79"/>
      <c r="DU182" s="24"/>
      <c r="DV182" s="79"/>
      <c r="DW182" s="79"/>
      <c r="DX182" s="79"/>
      <c r="DY182" s="79"/>
      <c r="DZ182" s="79"/>
      <c r="EA182" s="79"/>
      <c r="EB182" s="79"/>
      <c r="EC182" s="79"/>
      <c r="ED182" s="79"/>
      <c r="EE182" s="79"/>
      <c r="EF182" s="24"/>
      <c r="EG182" s="79"/>
      <c r="EH182" s="79"/>
      <c r="EI182" s="79"/>
      <c r="EJ182" s="79"/>
      <c r="EK182" s="79"/>
      <c r="EL182" s="79"/>
      <c r="EM182" s="79"/>
      <c r="EN182" s="79"/>
      <c r="EO182" s="79"/>
      <c r="EP182" s="79"/>
      <c r="EQ182" s="79"/>
      <c r="ER182" s="79"/>
      <c r="ES182" s="27"/>
      <c r="ET182" s="27"/>
      <c r="EU182" s="27"/>
      <c r="EV182" s="28"/>
      <c r="EW182" s="29"/>
      <c r="EX182" s="23"/>
      <c r="EY182" s="24"/>
      <c r="EZ182" s="79"/>
      <c r="FA182" s="79"/>
      <c r="FB182" s="79"/>
      <c r="FC182" s="79"/>
      <c r="FD182" s="79"/>
      <c r="FE182" s="79"/>
      <c r="FF182" s="79"/>
      <c r="FG182" s="79"/>
      <c r="FH182" s="79"/>
      <c r="FI182" s="79"/>
      <c r="FJ182" s="79"/>
      <c r="FK182" s="79"/>
      <c r="FL182" s="79"/>
      <c r="FM182" s="79"/>
      <c r="FN182" s="79"/>
      <c r="FO182" s="79"/>
      <c r="FP182" s="79"/>
      <c r="FQ182" s="79"/>
      <c r="FR182" s="79"/>
      <c r="FS182" s="24"/>
      <c r="FT182" s="79"/>
      <c r="FU182" s="79"/>
      <c r="FV182" s="79"/>
      <c r="FW182" s="79"/>
      <c r="FX182" s="79"/>
      <c r="FY182" s="79"/>
      <c r="FZ182" s="79"/>
      <c r="GA182" s="79"/>
      <c r="GB182" s="79"/>
      <c r="GC182" s="79"/>
      <c r="GD182" s="23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</row>
    <row r="183" spans="9:199" ht="0" hidden="1" customHeight="1" x14ac:dyDescent="0.2">
      <c r="Z183" s="34"/>
    </row>
    <row r="184" spans="9:199" ht="0" hidden="1" customHeight="1" x14ac:dyDescent="0.2">
      <c r="Z184" s="34"/>
    </row>
    <row r="185" spans="9:199" ht="0" hidden="1" customHeight="1" x14ac:dyDescent="0.2">
      <c r="N185" s="15"/>
      <c r="O185" s="15"/>
      <c r="P185" s="15"/>
      <c r="U185" s="15"/>
      <c r="V185" s="15"/>
      <c r="W185" s="15"/>
      <c r="Z185" s="34"/>
      <c r="CV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</row>
    <row r="186" spans="9:199" ht="0" hidden="1" customHeight="1" x14ac:dyDescent="0.2">
      <c r="N186" s="15"/>
      <c r="O186" s="15"/>
      <c r="P186" s="15"/>
      <c r="U186" s="15"/>
      <c r="V186" s="15"/>
      <c r="W186" s="15"/>
      <c r="Z186" s="34"/>
      <c r="CV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</row>
    <row r="187" spans="9:199" ht="0" hidden="1" customHeight="1" x14ac:dyDescent="0.2">
      <c r="N187" s="15"/>
      <c r="O187" s="15"/>
      <c r="P187" s="15"/>
      <c r="U187" s="15"/>
      <c r="V187" s="15"/>
      <c r="W187" s="15"/>
      <c r="Z187" s="34"/>
      <c r="CV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</row>
    <row r="188" spans="9:199" ht="0" hidden="1" customHeight="1" x14ac:dyDescent="0.2">
      <c r="N188" s="15"/>
      <c r="O188" s="15"/>
      <c r="P188" s="15"/>
      <c r="U188" s="15"/>
      <c r="V188" s="15"/>
      <c r="W188" s="15"/>
      <c r="Z188" s="34"/>
      <c r="CV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</row>
    <row r="189" spans="9:199" ht="0" hidden="1" customHeight="1" x14ac:dyDescent="0.2">
      <c r="N189" s="15"/>
      <c r="O189" s="15"/>
      <c r="P189" s="15"/>
      <c r="U189" s="15"/>
      <c r="V189" s="15"/>
      <c r="W189" s="15"/>
      <c r="Z189" s="34"/>
      <c r="CV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</row>
    <row r="190" spans="9:199" ht="0" hidden="1" customHeight="1" x14ac:dyDescent="0.2">
      <c r="N190" s="15"/>
      <c r="O190" s="15"/>
      <c r="P190" s="15"/>
      <c r="U190" s="15"/>
      <c r="V190" s="15"/>
      <c r="W190" s="15"/>
      <c r="Z190" s="34"/>
      <c r="CV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</row>
    <row r="191" spans="9:199" ht="0" hidden="1" customHeight="1" x14ac:dyDescent="0.2">
      <c r="N191" s="15"/>
      <c r="O191" s="15"/>
      <c r="P191" s="15"/>
      <c r="U191" s="15"/>
      <c r="V191" s="15"/>
      <c r="W191" s="15"/>
      <c r="Z191" s="34"/>
      <c r="CV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</row>
    <row r="192" spans="9:199" ht="0" hidden="1" customHeight="1" x14ac:dyDescent="0.2">
      <c r="N192" s="15"/>
      <c r="O192" s="15"/>
      <c r="P192" s="15"/>
      <c r="U192" s="15"/>
      <c r="V192" s="15"/>
      <c r="W192" s="15"/>
      <c r="Z192" s="34"/>
      <c r="CV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</row>
    <row r="193" spans="19:26" s="15" customFormat="1" ht="0" hidden="1" customHeight="1" x14ac:dyDescent="0.2">
      <c r="S193" s="223"/>
      <c r="T193" s="223"/>
      <c r="Z193" s="34"/>
    </row>
    <row r="194" spans="19:26" s="15" customFormat="1" ht="0" hidden="1" customHeight="1" x14ac:dyDescent="0.2">
      <c r="S194" s="223"/>
      <c r="T194" s="223"/>
      <c r="Z194" s="34"/>
    </row>
    <row r="195" spans="19:26" s="15" customFormat="1" ht="0" hidden="1" customHeight="1" x14ac:dyDescent="0.2">
      <c r="S195" s="223"/>
      <c r="T195" s="223"/>
      <c r="Z195" s="34"/>
    </row>
    <row r="196" spans="19:26" s="15" customFormat="1" ht="0" hidden="1" customHeight="1" x14ac:dyDescent="0.2">
      <c r="S196" s="223"/>
      <c r="T196" s="223"/>
      <c r="Z196" s="34"/>
    </row>
    <row r="197" spans="19:26" s="15" customFormat="1" ht="0" hidden="1" customHeight="1" x14ac:dyDescent="0.2">
      <c r="S197" s="223"/>
      <c r="T197" s="223"/>
      <c r="Z197" s="73"/>
    </row>
    <row r="198" spans="19:26" s="15" customFormat="1" ht="0" hidden="1" customHeight="1" x14ac:dyDescent="0.2">
      <c r="S198" s="223"/>
      <c r="T198" s="223"/>
      <c r="Z198" s="34"/>
    </row>
    <row r="199" spans="19:26" s="15" customFormat="1" ht="0" hidden="1" customHeight="1" x14ac:dyDescent="0.2">
      <c r="S199" s="223"/>
      <c r="T199" s="223"/>
      <c r="Z199" s="34"/>
    </row>
    <row r="200" spans="19:26" s="15" customFormat="1" ht="0" hidden="1" customHeight="1" x14ac:dyDescent="0.2">
      <c r="S200" s="223"/>
      <c r="T200" s="223"/>
      <c r="Z200" s="34"/>
    </row>
    <row r="201" spans="19:26" s="15" customFormat="1" ht="0" hidden="1" customHeight="1" x14ac:dyDescent="0.2">
      <c r="S201" s="223"/>
      <c r="T201" s="223"/>
      <c r="Z201" s="73"/>
    </row>
    <row r="202" spans="19:26" s="15" customFormat="1" ht="0" hidden="1" customHeight="1" x14ac:dyDescent="0.2">
      <c r="S202" s="223"/>
      <c r="T202" s="223"/>
      <c r="Z202" s="73"/>
    </row>
    <row r="203" spans="19:26" s="15" customFormat="1" ht="0" hidden="1" customHeight="1" x14ac:dyDescent="0.2">
      <c r="S203" s="223"/>
      <c r="T203" s="223"/>
      <c r="Z203" s="73"/>
    </row>
    <row r="204" spans="19:26" s="15" customFormat="1" ht="0" hidden="1" customHeight="1" x14ac:dyDescent="0.2">
      <c r="S204" s="223"/>
      <c r="T204" s="223"/>
      <c r="Z204" s="73"/>
    </row>
    <row r="205" spans="19:26" s="15" customFormat="1" ht="0" hidden="1" customHeight="1" x14ac:dyDescent="0.2">
      <c r="S205" s="223"/>
      <c r="T205" s="223"/>
      <c r="Z205" s="73"/>
    </row>
    <row r="206" spans="19:26" s="15" customFormat="1" ht="0" hidden="1" customHeight="1" x14ac:dyDescent="0.2">
      <c r="S206" s="223"/>
      <c r="T206" s="223"/>
      <c r="Z206" s="73"/>
    </row>
    <row r="207" spans="19:26" s="15" customFormat="1" ht="0" hidden="1" customHeight="1" x14ac:dyDescent="0.2">
      <c r="S207" s="223"/>
      <c r="T207" s="223"/>
      <c r="Z207" s="73"/>
    </row>
    <row r="208" spans="19:26" s="15" customFormat="1" ht="0" hidden="1" customHeight="1" x14ac:dyDescent="0.2">
      <c r="S208" s="223"/>
      <c r="T208" s="223"/>
      <c r="Z208" s="25"/>
    </row>
    <row r="209" spans="19:26" s="15" customFormat="1" ht="0" hidden="1" customHeight="1" x14ac:dyDescent="0.2">
      <c r="S209" s="223"/>
      <c r="T209" s="223"/>
      <c r="Z209" s="25"/>
    </row>
    <row r="210" spans="19:26" s="15" customFormat="1" ht="0" hidden="1" customHeight="1" x14ac:dyDescent="0.2">
      <c r="S210" s="223"/>
      <c r="T210" s="223"/>
      <c r="Z210" s="34"/>
    </row>
    <row r="211" spans="19:26" s="15" customFormat="1" ht="0" hidden="1" customHeight="1" x14ac:dyDescent="0.2">
      <c r="S211" s="223"/>
      <c r="T211" s="223"/>
      <c r="Z211" s="34"/>
    </row>
    <row r="212" spans="19:26" s="15" customFormat="1" ht="0" hidden="1" customHeight="1" x14ac:dyDescent="0.2">
      <c r="S212" s="223"/>
      <c r="T212" s="223"/>
      <c r="Z212" s="73"/>
    </row>
    <row r="213" spans="19:26" s="15" customFormat="1" ht="0" hidden="1" customHeight="1" x14ac:dyDescent="0.2">
      <c r="S213" s="223"/>
      <c r="T213" s="223"/>
      <c r="Z213" s="34"/>
    </row>
    <row r="214" spans="19:26" s="15" customFormat="1" ht="0" hidden="1" customHeight="1" x14ac:dyDescent="0.2">
      <c r="S214" s="223"/>
      <c r="T214" s="223"/>
      <c r="Z214" s="34"/>
    </row>
    <row r="215" spans="19:26" s="15" customFormat="1" ht="0" hidden="1" customHeight="1" x14ac:dyDescent="0.2">
      <c r="S215" s="223"/>
      <c r="T215" s="223"/>
      <c r="Z215" s="34"/>
    </row>
    <row r="216" spans="19:26" s="15" customFormat="1" ht="0" hidden="1" customHeight="1" x14ac:dyDescent="0.2">
      <c r="S216" s="223"/>
      <c r="T216" s="223"/>
      <c r="Z216" s="73"/>
    </row>
    <row r="217" spans="19:26" s="15" customFormat="1" ht="0" hidden="1" customHeight="1" x14ac:dyDescent="0.2">
      <c r="S217" s="223"/>
      <c r="T217" s="223"/>
      <c r="Z217" s="73"/>
    </row>
    <row r="218" spans="19:26" s="15" customFormat="1" ht="0" hidden="1" customHeight="1" x14ac:dyDescent="0.2">
      <c r="S218" s="223"/>
      <c r="T218" s="223"/>
      <c r="Z218" s="73"/>
    </row>
    <row r="219" spans="19:26" s="15" customFormat="1" ht="0" hidden="1" customHeight="1" x14ac:dyDescent="0.2">
      <c r="S219" s="223"/>
      <c r="T219" s="223"/>
      <c r="Z219" s="73"/>
    </row>
    <row r="220" spans="19:26" s="15" customFormat="1" ht="0" hidden="1" customHeight="1" x14ac:dyDescent="0.2">
      <c r="S220" s="223"/>
      <c r="T220" s="223"/>
      <c r="Z220" s="73"/>
    </row>
    <row r="221" spans="19:26" s="15" customFormat="1" ht="0" hidden="1" customHeight="1" x14ac:dyDescent="0.2">
      <c r="S221" s="223"/>
      <c r="T221" s="223"/>
      <c r="Z221" s="73"/>
    </row>
    <row r="222" spans="19:26" s="15" customFormat="1" ht="0" hidden="1" customHeight="1" x14ac:dyDescent="0.2">
      <c r="S222" s="223"/>
      <c r="T222" s="223"/>
      <c r="Z222" s="73"/>
    </row>
    <row r="223" spans="19:26" s="15" customFormat="1" ht="0" hidden="1" customHeight="1" x14ac:dyDescent="0.2">
      <c r="S223" s="223"/>
      <c r="T223" s="223"/>
      <c r="Z223" s="25"/>
    </row>
    <row r="224" spans="19:26" s="15" customFormat="1" ht="0" hidden="1" customHeight="1" x14ac:dyDescent="0.2">
      <c r="S224" s="223"/>
      <c r="T224" s="223"/>
      <c r="Z224" s="34"/>
    </row>
    <row r="225" spans="19:26" s="15" customFormat="1" ht="0" hidden="1" customHeight="1" x14ac:dyDescent="0.2">
      <c r="S225" s="223"/>
      <c r="T225" s="223"/>
      <c r="Z225" s="34"/>
    </row>
    <row r="226" spans="19:26" s="15" customFormat="1" ht="0" hidden="1" customHeight="1" x14ac:dyDescent="0.2">
      <c r="S226" s="223"/>
      <c r="T226" s="223"/>
      <c r="Z226" s="34"/>
    </row>
    <row r="227" spans="19:26" s="15" customFormat="1" ht="0" hidden="1" customHeight="1" x14ac:dyDescent="0.2">
      <c r="S227" s="223"/>
      <c r="T227" s="223"/>
      <c r="Z227" s="34"/>
    </row>
    <row r="228" spans="19:26" s="15" customFormat="1" ht="0" hidden="1" customHeight="1" x14ac:dyDescent="0.2">
      <c r="S228" s="223"/>
      <c r="T228" s="223"/>
      <c r="Z228" s="34"/>
    </row>
    <row r="229" spans="19:26" s="15" customFormat="1" ht="0" hidden="1" customHeight="1" x14ac:dyDescent="0.2">
      <c r="S229" s="223"/>
      <c r="T229" s="223"/>
      <c r="Z229" s="34"/>
    </row>
    <row r="230" spans="19:26" s="15" customFormat="1" ht="0" hidden="1" customHeight="1" x14ac:dyDescent="0.2">
      <c r="S230" s="223"/>
      <c r="T230" s="223"/>
      <c r="Z230" s="73"/>
    </row>
    <row r="231" spans="19:26" s="15" customFormat="1" ht="0" hidden="1" customHeight="1" x14ac:dyDescent="0.2">
      <c r="S231" s="223"/>
      <c r="T231" s="223"/>
      <c r="Z231" s="73"/>
    </row>
    <row r="232" spans="19:26" s="15" customFormat="1" ht="0" hidden="1" customHeight="1" x14ac:dyDescent="0.2">
      <c r="S232" s="223"/>
      <c r="T232" s="223"/>
      <c r="Z232" s="73"/>
    </row>
    <row r="233" spans="19:26" s="15" customFormat="1" ht="0" hidden="1" customHeight="1" x14ac:dyDescent="0.2">
      <c r="S233" s="223"/>
      <c r="T233" s="223"/>
      <c r="Z233" s="73"/>
    </row>
    <row r="234" spans="19:26" s="15" customFormat="1" ht="0" hidden="1" customHeight="1" x14ac:dyDescent="0.2">
      <c r="S234" s="223"/>
      <c r="T234" s="223"/>
      <c r="Z234" s="73"/>
    </row>
    <row r="235" spans="19:26" s="15" customFormat="1" ht="0" hidden="1" customHeight="1" x14ac:dyDescent="0.2">
      <c r="S235" s="223"/>
      <c r="T235" s="223"/>
      <c r="Z235" s="73"/>
    </row>
    <row r="236" spans="19:26" s="15" customFormat="1" ht="0" hidden="1" customHeight="1" x14ac:dyDescent="0.2">
      <c r="S236" s="223"/>
      <c r="T236" s="223"/>
      <c r="Z236" s="73"/>
    </row>
    <row r="237" spans="19:26" s="15" customFormat="1" ht="0" hidden="1" customHeight="1" x14ac:dyDescent="0.2">
      <c r="S237" s="223"/>
      <c r="T237" s="223"/>
      <c r="Z237" s="25"/>
    </row>
    <row r="238" spans="19:26" s="15" customFormat="1" ht="0" hidden="1" customHeight="1" x14ac:dyDescent="0.2">
      <c r="S238" s="223"/>
      <c r="T238" s="223"/>
      <c r="Z238" s="25"/>
    </row>
    <row r="239" spans="19:26" s="15" customFormat="1" ht="0" hidden="1" customHeight="1" x14ac:dyDescent="0.2">
      <c r="S239" s="223"/>
      <c r="T239" s="223"/>
      <c r="Z239" s="34"/>
    </row>
    <row r="240" spans="19:26" s="15" customFormat="1" ht="0" hidden="1" customHeight="1" x14ac:dyDescent="0.2">
      <c r="S240" s="223"/>
      <c r="T240" s="223"/>
      <c r="Z240" s="34"/>
    </row>
    <row r="241" spans="19:26" s="15" customFormat="1" ht="0" hidden="1" customHeight="1" x14ac:dyDescent="0.2">
      <c r="S241" s="223"/>
      <c r="T241" s="223"/>
      <c r="Z241" s="73"/>
    </row>
    <row r="242" spans="19:26" s="15" customFormat="1" ht="0" hidden="1" customHeight="1" x14ac:dyDescent="0.2">
      <c r="S242" s="223"/>
      <c r="T242" s="223"/>
      <c r="Z242" s="34"/>
    </row>
    <row r="243" spans="19:26" s="15" customFormat="1" ht="0" hidden="1" customHeight="1" x14ac:dyDescent="0.2">
      <c r="S243" s="223"/>
      <c r="T243" s="223"/>
      <c r="Z243" s="34"/>
    </row>
    <row r="244" spans="19:26" s="15" customFormat="1" ht="0" hidden="1" customHeight="1" x14ac:dyDescent="0.2">
      <c r="S244" s="223"/>
      <c r="T244" s="223"/>
      <c r="Z244" s="34"/>
    </row>
    <row r="245" spans="19:26" s="15" customFormat="1" ht="0" hidden="1" customHeight="1" x14ac:dyDescent="0.2">
      <c r="S245" s="223"/>
      <c r="T245" s="223"/>
      <c r="Z245" s="73"/>
    </row>
    <row r="246" spans="19:26" s="15" customFormat="1" ht="0" hidden="1" customHeight="1" x14ac:dyDescent="0.2">
      <c r="S246" s="223"/>
      <c r="T246" s="223"/>
      <c r="Z246" s="73"/>
    </row>
    <row r="247" spans="19:26" s="15" customFormat="1" ht="0" hidden="1" customHeight="1" x14ac:dyDescent="0.2">
      <c r="S247" s="223"/>
      <c r="T247" s="223"/>
      <c r="Z247" s="73"/>
    </row>
    <row r="248" spans="19:26" s="15" customFormat="1" ht="0" hidden="1" customHeight="1" x14ac:dyDescent="0.2">
      <c r="S248" s="223"/>
      <c r="T248" s="223"/>
      <c r="Z248" s="73"/>
    </row>
    <row r="249" spans="19:26" s="15" customFormat="1" ht="0" hidden="1" customHeight="1" x14ac:dyDescent="0.2">
      <c r="S249" s="223"/>
      <c r="T249" s="223"/>
      <c r="Z249" s="73"/>
    </row>
    <row r="250" spans="19:26" s="15" customFormat="1" ht="0" hidden="1" customHeight="1" x14ac:dyDescent="0.2">
      <c r="S250" s="223"/>
      <c r="T250" s="223"/>
      <c r="Z250" s="73"/>
    </row>
    <row r="251" spans="19:26" s="15" customFormat="1" ht="0" hidden="1" customHeight="1" x14ac:dyDescent="0.2">
      <c r="S251" s="223"/>
      <c r="T251" s="223"/>
      <c r="Z251" s="73"/>
    </row>
    <row r="252" spans="19:26" s="15" customFormat="1" ht="0" hidden="1" customHeight="1" x14ac:dyDescent="0.2">
      <c r="S252" s="223"/>
      <c r="T252" s="223"/>
      <c r="Z252" s="25"/>
    </row>
    <row r="253" spans="19:26" s="15" customFormat="1" ht="0" hidden="1" customHeight="1" x14ac:dyDescent="0.2">
      <c r="S253" s="223"/>
      <c r="T253" s="223"/>
      <c r="Z253" s="25"/>
    </row>
    <row r="254" spans="19:26" s="15" customFormat="1" ht="0" hidden="1" customHeight="1" x14ac:dyDescent="0.2">
      <c r="S254" s="223"/>
      <c r="T254" s="223"/>
      <c r="Z254" s="34"/>
    </row>
    <row r="255" spans="19:26" s="15" customFormat="1" ht="0" hidden="1" customHeight="1" x14ac:dyDescent="0.2">
      <c r="S255" s="223"/>
      <c r="T255" s="223"/>
      <c r="Z255" s="34"/>
    </row>
    <row r="256" spans="19:26" s="15" customFormat="1" ht="0" hidden="1" customHeight="1" x14ac:dyDescent="0.2">
      <c r="S256" s="223"/>
      <c r="T256" s="223"/>
      <c r="Z256" s="73"/>
    </row>
    <row r="257" spans="19:26" s="15" customFormat="1" ht="0" hidden="1" customHeight="1" x14ac:dyDescent="0.2">
      <c r="S257" s="223"/>
      <c r="T257" s="223"/>
      <c r="Z257" s="34"/>
    </row>
    <row r="258" spans="19:26" s="15" customFormat="1" ht="0" hidden="1" customHeight="1" x14ac:dyDescent="0.2">
      <c r="S258" s="223"/>
      <c r="T258" s="223"/>
      <c r="Z258" s="34"/>
    </row>
    <row r="259" spans="19:26" s="15" customFormat="1" ht="0" hidden="1" customHeight="1" x14ac:dyDescent="0.2">
      <c r="S259" s="223"/>
      <c r="T259" s="223"/>
      <c r="Z259" s="34"/>
    </row>
    <row r="260" spans="19:26" s="15" customFormat="1" ht="0" hidden="1" customHeight="1" x14ac:dyDescent="0.2">
      <c r="S260" s="223"/>
      <c r="T260" s="223"/>
      <c r="Z260" s="73"/>
    </row>
    <row r="261" spans="19:26" s="15" customFormat="1" ht="0" hidden="1" customHeight="1" x14ac:dyDescent="0.2">
      <c r="S261" s="223"/>
      <c r="T261" s="223"/>
      <c r="Z261" s="73"/>
    </row>
    <row r="262" spans="19:26" s="15" customFormat="1" ht="0" hidden="1" customHeight="1" x14ac:dyDescent="0.2">
      <c r="S262" s="223"/>
      <c r="T262" s="223"/>
      <c r="Z262" s="73"/>
    </row>
    <row r="263" spans="19:26" s="15" customFormat="1" ht="0" hidden="1" customHeight="1" x14ac:dyDescent="0.2">
      <c r="S263" s="223"/>
      <c r="T263" s="223"/>
      <c r="Z263" s="73"/>
    </row>
    <row r="264" spans="19:26" s="15" customFormat="1" ht="0" hidden="1" customHeight="1" x14ac:dyDescent="0.2">
      <c r="S264" s="223"/>
      <c r="T264" s="223"/>
      <c r="Z264" s="73"/>
    </row>
    <row r="265" spans="19:26" s="15" customFormat="1" ht="0" hidden="1" customHeight="1" x14ac:dyDescent="0.2">
      <c r="S265" s="223"/>
      <c r="T265" s="223"/>
      <c r="Z265" s="73"/>
    </row>
    <row r="266" spans="19:26" s="15" customFormat="1" ht="0" hidden="1" customHeight="1" x14ac:dyDescent="0.2">
      <c r="S266" s="223"/>
      <c r="T266" s="223"/>
      <c r="Z266" s="73"/>
    </row>
    <row r="267" spans="19:26" s="15" customFormat="1" ht="0" hidden="1" customHeight="1" x14ac:dyDescent="0.2">
      <c r="S267" s="223"/>
      <c r="T267" s="223"/>
      <c r="Z267" s="25"/>
    </row>
    <row r="268" spans="19:26" s="15" customFormat="1" ht="0" hidden="1" customHeight="1" x14ac:dyDescent="0.2">
      <c r="S268" s="223"/>
      <c r="T268" s="223"/>
      <c r="Z268" s="25"/>
    </row>
    <row r="269" spans="19:26" s="15" customFormat="1" ht="0" hidden="1" customHeight="1" x14ac:dyDescent="0.2">
      <c r="S269" s="223"/>
      <c r="T269" s="223"/>
      <c r="Z269" s="34"/>
    </row>
    <row r="270" spans="19:26" s="15" customFormat="1" ht="0" hidden="1" customHeight="1" x14ac:dyDescent="0.2">
      <c r="S270" s="223"/>
      <c r="T270" s="223"/>
      <c r="Z270" s="34"/>
    </row>
    <row r="271" spans="19:26" s="15" customFormat="1" ht="0" hidden="1" customHeight="1" x14ac:dyDescent="0.2">
      <c r="S271" s="223"/>
      <c r="T271" s="223"/>
      <c r="Z271" s="73"/>
    </row>
    <row r="272" spans="19:26" s="15" customFormat="1" ht="0" hidden="1" customHeight="1" x14ac:dyDescent="0.2">
      <c r="S272" s="223"/>
      <c r="T272" s="223"/>
      <c r="Z272" s="34"/>
    </row>
    <row r="273" spans="19:26" s="15" customFormat="1" ht="0" hidden="1" customHeight="1" x14ac:dyDescent="0.2">
      <c r="S273" s="223"/>
      <c r="T273" s="223"/>
      <c r="Z273" s="34"/>
    </row>
    <row r="274" spans="19:26" s="15" customFormat="1" ht="0" hidden="1" customHeight="1" x14ac:dyDescent="0.2">
      <c r="S274" s="223"/>
      <c r="T274" s="223"/>
      <c r="Z274" s="34"/>
    </row>
    <row r="275" spans="19:26" s="15" customFormat="1" ht="0" hidden="1" customHeight="1" x14ac:dyDescent="0.2">
      <c r="S275" s="223"/>
      <c r="T275" s="223"/>
      <c r="Z275" s="73"/>
    </row>
    <row r="276" spans="19:26" s="15" customFormat="1" ht="0" hidden="1" customHeight="1" x14ac:dyDescent="0.2">
      <c r="S276" s="223"/>
      <c r="T276" s="223"/>
      <c r="Z276" s="73"/>
    </row>
    <row r="277" spans="19:26" s="15" customFormat="1" ht="0" hidden="1" customHeight="1" x14ac:dyDescent="0.2">
      <c r="S277" s="223"/>
      <c r="T277" s="223"/>
      <c r="Z277" s="73"/>
    </row>
    <row r="278" spans="19:26" s="15" customFormat="1" ht="0" hidden="1" customHeight="1" x14ac:dyDescent="0.2">
      <c r="S278" s="223"/>
      <c r="T278" s="223"/>
      <c r="Z278" s="73"/>
    </row>
    <row r="279" spans="19:26" s="15" customFormat="1" ht="0" hidden="1" customHeight="1" x14ac:dyDescent="0.2">
      <c r="S279" s="223"/>
      <c r="T279" s="223"/>
      <c r="Z279" s="73"/>
    </row>
    <row r="280" spans="19:26" s="15" customFormat="1" ht="0" hidden="1" customHeight="1" x14ac:dyDescent="0.2">
      <c r="S280" s="223"/>
      <c r="T280" s="223"/>
      <c r="Z280" s="73"/>
    </row>
    <row r="281" spans="19:26" s="15" customFormat="1" ht="0" hidden="1" customHeight="1" x14ac:dyDescent="0.2">
      <c r="S281" s="223"/>
      <c r="T281" s="223"/>
      <c r="Z281" s="73"/>
    </row>
    <row r="282" spans="19:26" s="15" customFormat="1" ht="0" hidden="1" customHeight="1" x14ac:dyDescent="0.2">
      <c r="S282" s="223"/>
      <c r="T282" s="223"/>
      <c r="Z282" s="25"/>
    </row>
    <row r="283" spans="19:26" s="15" customFormat="1" ht="0" hidden="1" customHeight="1" x14ac:dyDescent="0.2">
      <c r="S283" s="223"/>
      <c r="T283" s="223"/>
      <c r="Z283" s="25"/>
    </row>
    <row r="284" spans="19:26" s="15" customFormat="1" ht="0" hidden="1" customHeight="1" x14ac:dyDescent="0.2">
      <c r="S284" s="223"/>
      <c r="T284" s="223"/>
      <c r="Z284" s="34"/>
    </row>
    <row r="285" spans="19:26" s="15" customFormat="1" ht="0" hidden="1" customHeight="1" x14ac:dyDescent="0.2">
      <c r="S285" s="223"/>
      <c r="T285" s="223"/>
      <c r="Z285" s="34"/>
    </row>
    <row r="286" spans="19:26" s="15" customFormat="1" ht="0" hidden="1" customHeight="1" x14ac:dyDescent="0.2">
      <c r="S286" s="223"/>
      <c r="T286" s="223"/>
      <c r="Z286" s="73"/>
    </row>
    <row r="287" spans="19:26" s="15" customFormat="1" ht="0" hidden="1" customHeight="1" x14ac:dyDescent="0.2">
      <c r="S287" s="223"/>
      <c r="T287" s="223"/>
      <c r="Z287" s="34"/>
    </row>
    <row r="288" spans="19:26" s="15" customFormat="1" ht="0" hidden="1" customHeight="1" x14ac:dyDescent="0.2">
      <c r="S288" s="223"/>
      <c r="T288" s="223"/>
      <c r="Z288" s="34"/>
    </row>
    <row r="289" spans="19:26" s="15" customFormat="1" ht="0" hidden="1" customHeight="1" x14ac:dyDescent="0.2">
      <c r="S289" s="223"/>
      <c r="T289" s="223"/>
      <c r="Z289" s="34"/>
    </row>
    <row r="290" spans="19:26" s="15" customFormat="1" ht="0" hidden="1" customHeight="1" x14ac:dyDescent="0.2">
      <c r="S290" s="223"/>
      <c r="T290" s="223"/>
      <c r="Z290" s="73"/>
    </row>
    <row r="291" spans="19:26" s="15" customFormat="1" ht="0" hidden="1" customHeight="1" x14ac:dyDescent="0.2">
      <c r="S291" s="223"/>
      <c r="T291" s="223"/>
      <c r="Z291" s="73"/>
    </row>
    <row r="292" spans="19:26" s="15" customFormat="1" ht="0" hidden="1" customHeight="1" x14ac:dyDescent="0.2">
      <c r="S292" s="223"/>
      <c r="T292" s="223"/>
      <c r="Z292" s="73"/>
    </row>
    <row r="293" spans="19:26" s="15" customFormat="1" ht="0" hidden="1" customHeight="1" x14ac:dyDescent="0.2">
      <c r="S293" s="223"/>
      <c r="T293" s="223"/>
      <c r="Z293" s="73"/>
    </row>
    <row r="294" spans="19:26" s="15" customFormat="1" ht="0" hidden="1" customHeight="1" x14ac:dyDescent="0.2">
      <c r="S294" s="223"/>
      <c r="T294" s="223"/>
      <c r="Z294" s="73"/>
    </row>
    <row r="295" spans="19:26" s="15" customFormat="1" ht="0" hidden="1" customHeight="1" x14ac:dyDescent="0.2">
      <c r="S295" s="223"/>
      <c r="T295" s="223"/>
      <c r="Z295" s="73"/>
    </row>
    <row r="296" spans="19:26" s="15" customFormat="1" ht="0" hidden="1" customHeight="1" x14ac:dyDescent="0.2">
      <c r="S296" s="223"/>
      <c r="T296" s="223"/>
      <c r="Z296" s="73"/>
    </row>
    <row r="297" spans="19:26" s="15" customFormat="1" ht="0" hidden="1" customHeight="1" x14ac:dyDescent="0.2">
      <c r="S297" s="223"/>
      <c r="T297" s="223"/>
      <c r="Z297" s="25"/>
    </row>
    <row r="298" spans="19:26" s="15" customFormat="1" ht="0" hidden="1" customHeight="1" x14ac:dyDescent="0.2">
      <c r="S298" s="223"/>
      <c r="T298" s="223"/>
      <c r="Z298" s="25"/>
    </row>
    <row r="299" spans="19:26" s="15" customFormat="1" ht="0" hidden="1" customHeight="1" x14ac:dyDescent="0.2">
      <c r="S299" s="223"/>
      <c r="T299" s="223"/>
      <c r="Z299" s="34"/>
    </row>
    <row r="300" spans="19:26" s="15" customFormat="1" ht="0" hidden="1" customHeight="1" x14ac:dyDescent="0.2">
      <c r="S300" s="223"/>
      <c r="T300" s="223"/>
      <c r="Z300" s="34"/>
    </row>
    <row r="301" spans="19:26" s="15" customFormat="1" ht="0" hidden="1" customHeight="1" x14ac:dyDescent="0.2">
      <c r="S301" s="223"/>
      <c r="T301" s="223"/>
      <c r="Z301" s="73"/>
    </row>
    <row r="302" spans="19:26" s="15" customFormat="1" ht="0" hidden="1" customHeight="1" x14ac:dyDescent="0.2">
      <c r="S302" s="223"/>
      <c r="T302" s="223"/>
      <c r="Z302" s="34"/>
    </row>
    <row r="303" spans="19:26" s="15" customFormat="1" ht="0" hidden="1" customHeight="1" x14ac:dyDescent="0.2">
      <c r="S303" s="223"/>
      <c r="T303" s="223"/>
      <c r="Z303" s="34"/>
    </row>
    <row r="304" spans="19:26" s="15" customFormat="1" ht="0" hidden="1" customHeight="1" x14ac:dyDescent="0.2">
      <c r="S304" s="223"/>
      <c r="T304" s="223"/>
      <c r="Z304" s="34"/>
    </row>
    <row r="305" spans="19:26" s="15" customFormat="1" ht="0" hidden="1" customHeight="1" x14ac:dyDescent="0.2">
      <c r="S305" s="223"/>
      <c r="T305" s="223"/>
      <c r="Z305" s="73"/>
    </row>
    <row r="306" spans="19:26" s="15" customFormat="1" ht="0" hidden="1" customHeight="1" x14ac:dyDescent="0.2">
      <c r="S306" s="223"/>
      <c r="T306" s="223"/>
      <c r="Z306" s="73"/>
    </row>
    <row r="307" spans="19:26" s="15" customFormat="1" ht="0" hidden="1" customHeight="1" x14ac:dyDescent="0.2">
      <c r="S307" s="223"/>
      <c r="T307" s="223"/>
      <c r="Z307" s="73"/>
    </row>
    <row r="308" spans="19:26" s="15" customFormat="1" ht="0" hidden="1" customHeight="1" x14ac:dyDescent="0.2">
      <c r="S308" s="223"/>
      <c r="T308" s="223"/>
      <c r="Z308" s="73"/>
    </row>
    <row r="309" spans="19:26" s="15" customFormat="1" ht="0" hidden="1" customHeight="1" x14ac:dyDescent="0.2">
      <c r="S309" s="223"/>
      <c r="T309" s="223"/>
      <c r="Z309" s="73"/>
    </row>
    <row r="310" spans="19:26" s="15" customFormat="1" ht="0" hidden="1" customHeight="1" x14ac:dyDescent="0.2">
      <c r="S310" s="223"/>
      <c r="T310" s="223"/>
      <c r="Z310" s="73"/>
    </row>
    <row r="311" spans="19:26" s="15" customFormat="1" ht="0" hidden="1" customHeight="1" x14ac:dyDescent="0.2">
      <c r="S311" s="223"/>
      <c r="T311" s="223"/>
      <c r="Z311" s="73"/>
    </row>
    <row r="312" spans="19:26" s="15" customFormat="1" ht="0" hidden="1" customHeight="1" x14ac:dyDescent="0.2">
      <c r="S312" s="223"/>
      <c r="T312" s="223"/>
      <c r="Z312" s="25"/>
    </row>
    <row r="313" spans="19:26" s="15" customFormat="1" ht="0" hidden="1" customHeight="1" x14ac:dyDescent="0.2">
      <c r="S313" s="223"/>
      <c r="T313" s="223"/>
      <c r="Z313" s="25"/>
    </row>
    <row r="314" spans="19:26" s="15" customFormat="1" ht="0" hidden="1" customHeight="1" x14ac:dyDescent="0.2">
      <c r="S314" s="223"/>
      <c r="T314" s="223"/>
      <c r="Z314" s="34"/>
    </row>
    <row r="315" spans="19:26" s="15" customFormat="1" ht="0" hidden="1" customHeight="1" x14ac:dyDescent="0.2">
      <c r="S315" s="223"/>
      <c r="T315" s="223"/>
      <c r="Z315" s="34"/>
    </row>
    <row r="316" spans="19:26" s="15" customFormat="1" ht="0" hidden="1" customHeight="1" x14ac:dyDescent="0.2">
      <c r="S316" s="223"/>
      <c r="T316" s="223"/>
      <c r="Z316" s="73"/>
    </row>
    <row r="317" spans="19:26" s="15" customFormat="1" ht="0" hidden="1" customHeight="1" x14ac:dyDescent="0.2">
      <c r="S317" s="223"/>
      <c r="T317" s="223"/>
      <c r="Z317" s="34"/>
    </row>
    <row r="318" spans="19:26" s="15" customFormat="1" ht="0" hidden="1" customHeight="1" x14ac:dyDescent="0.2">
      <c r="S318" s="223"/>
      <c r="T318" s="223"/>
      <c r="Z318" s="34"/>
    </row>
    <row r="319" spans="19:26" s="15" customFormat="1" ht="0" hidden="1" customHeight="1" x14ac:dyDescent="0.2">
      <c r="S319" s="223"/>
      <c r="T319" s="223"/>
      <c r="Z319" s="34"/>
    </row>
    <row r="320" spans="19:26" s="15" customFormat="1" ht="0" hidden="1" customHeight="1" x14ac:dyDescent="0.2">
      <c r="S320" s="223"/>
      <c r="T320" s="223"/>
      <c r="Z320" s="73"/>
    </row>
    <row r="321" spans="19:26" s="15" customFormat="1" ht="0" hidden="1" customHeight="1" x14ac:dyDescent="0.2">
      <c r="S321" s="223"/>
      <c r="T321" s="223"/>
      <c r="Z321" s="73"/>
    </row>
    <row r="322" spans="19:26" s="15" customFormat="1" ht="0" hidden="1" customHeight="1" x14ac:dyDescent="0.2">
      <c r="S322" s="223"/>
      <c r="T322" s="223"/>
      <c r="Z322" s="73"/>
    </row>
    <row r="323" spans="19:26" s="15" customFormat="1" ht="0" hidden="1" customHeight="1" x14ac:dyDescent="0.2">
      <c r="S323" s="223"/>
      <c r="T323" s="223"/>
      <c r="Z323" s="73"/>
    </row>
    <row r="324" spans="19:26" s="15" customFormat="1" ht="0" hidden="1" customHeight="1" x14ac:dyDescent="0.2">
      <c r="S324" s="223"/>
      <c r="T324" s="223"/>
      <c r="Z324" s="73"/>
    </row>
    <row r="325" spans="19:26" s="15" customFormat="1" ht="0" hidden="1" customHeight="1" x14ac:dyDescent="0.2">
      <c r="S325" s="223"/>
      <c r="T325" s="223"/>
      <c r="Z325" s="73"/>
    </row>
    <row r="326" spans="19:26" s="15" customFormat="1" ht="0" hidden="1" customHeight="1" x14ac:dyDescent="0.2">
      <c r="S326" s="223"/>
      <c r="T326" s="223"/>
      <c r="Z326" s="73"/>
    </row>
    <row r="327" spans="19:26" s="15" customFormat="1" ht="0" hidden="1" customHeight="1" x14ac:dyDescent="0.2">
      <c r="S327" s="223"/>
      <c r="T327" s="223"/>
      <c r="Z327" s="25"/>
    </row>
    <row r="328" spans="19:26" s="15" customFormat="1" ht="0" hidden="1" customHeight="1" x14ac:dyDescent="0.2">
      <c r="S328" s="223"/>
      <c r="T328" s="223"/>
      <c r="Z328" s="25"/>
    </row>
    <row r="329" spans="19:26" s="15" customFormat="1" ht="0" hidden="1" customHeight="1" x14ac:dyDescent="0.2">
      <c r="S329" s="223"/>
      <c r="T329" s="223"/>
      <c r="Z329" s="34"/>
    </row>
    <row r="330" spans="19:26" s="15" customFormat="1" ht="0" hidden="1" customHeight="1" x14ac:dyDescent="0.2">
      <c r="S330" s="223"/>
      <c r="T330" s="223"/>
      <c r="Z330" s="34"/>
    </row>
    <row r="331" spans="19:26" s="15" customFormat="1" ht="0" hidden="1" customHeight="1" x14ac:dyDescent="0.2">
      <c r="S331" s="223"/>
      <c r="T331" s="223"/>
      <c r="Z331" s="73"/>
    </row>
    <row r="332" spans="19:26" s="15" customFormat="1" ht="0" hidden="1" customHeight="1" x14ac:dyDescent="0.2">
      <c r="S332" s="223"/>
      <c r="T332" s="223"/>
      <c r="Z332" s="34"/>
    </row>
    <row r="333" spans="19:26" s="15" customFormat="1" ht="0" hidden="1" customHeight="1" x14ac:dyDescent="0.2">
      <c r="S333" s="223"/>
      <c r="T333" s="223"/>
      <c r="Z333" s="34"/>
    </row>
    <row r="334" spans="19:26" s="15" customFormat="1" ht="0" hidden="1" customHeight="1" x14ac:dyDescent="0.2">
      <c r="S334" s="223"/>
      <c r="T334" s="223"/>
      <c r="Z334" s="34"/>
    </row>
    <row r="335" spans="19:26" s="15" customFormat="1" ht="0" hidden="1" customHeight="1" x14ac:dyDescent="0.2">
      <c r="S335" s="223"/>
      <c r="T335" s="223"/>
      <c r="Z335" s="73"/>
    </row>
    <row r="336" spans="19:26" s="15" customFormat="1" ht="0" hidden="1" customHeight="1" x14ac:dyDescent="0.2">
      <c r="S336" s="223"/>
      <c r="T336" s="223"/>
      <c r="Z336" s="73"/>
    </row>
    <row r="337" spans="19:26" s="15" customFormat="1" ht="0" hidden="1" customHeight="1" x14ac:dyDescent="0.2">
      <c r="S337" s="223"/>
      <c r="T337" s="223"/>
      <c r="Z337" s="73"/>
    </row>
    <row r="338" spans="19:26" s="15" customFormat="1" ht="0" hidden="1" customHeight="1" x14ac:dyDescent="0.2">
      <c r="S338" s="223"/>
      <c r="T338" s="223"/>
      <c r="Z338" s="73"/>
    </row>
    <row r="339" spans="19:26" s="15" customFormat="1" ht="0" hidden="1" customHeight="1" x14ac:dyDescent="0.2">
      <c r="S339" s="223"/>
      <c r="T339" s="223"/>
      <c r="Z339" s="73"/>
    </row>
    <row r="340" spans="19:26" s="15" customFormat="1" ht="0" hidden="1" customHeight="1" x14ac:dyDescent="0.2">
      <c r="S340" s="223"/>
      <c r="T340" s="223"/>
      <c r="Z340" s="73"/>
    </row>
    <row r="341" spans="19:26" s="15" customFormat="1" ht="0" hidden="1" customHeight="1" x14ac:dyDescent="0.2">
      <c r="S341" s="223"/>
      <c r="T341" s="223"/>
      <c r="Z341" s="73"/>
    </row>
    <row r="342" spans="19:26" s="15" customFormat="1" ht="0" hidden="1" customHeight="1" x14ac:dyDescent="0.2">
      <c r="S342" s="223"/>
      <c r="T342" s="223"/>
      <c r="Z342" s="25"/>
    </row>
    <row r="343" spans="19:26" s="15" customFormat="1" ht="0" hidden="1" customHeight="1" x14ac:dyDescent="0.2">
      <c r="S343" s="223"/>
      <c r="T343" s="223"/>
      <c r="Z343" s="25"/>
    </row>
    <row r="344" spans="19:26" s="15" customFormat="1" ht="0" hidden="1" customHeight="1" x14ac:dyDescent="0.2">
      <c r="S344" s="223"/>
      <c r="T344" s="223"/>
      <c r="Z344" s="25"/>
    </row>
    <row r="345" spans="19:26" s="15" customFormat="1" ht="0" hidden="1" customHeight="1" x14ac:dyDescent="0.2">
      <c r="S345" s="223"/>
      <c r="T345" s="223"/>
    </row>
    <row r="346" spans="19:26" s="15" customFormat="1" ht="0" hidden="1" customHeight="1" x14ac:dyDescent="0.2">
      <c r="S346" s="223"/>
      <c r="T346" s="223"/>
    </row>
    <row r="347" spans="19:26" s="15" customFormat="1" ht="0" hidden="1" customHeight="1" x14ac:dyDescent="0.2">
      <c r="S347" s="223"/>
      <c r="T347" s="223"/>
    </row>
    <row r="348" spans="19:26" s="15" customFormat="1" ht="0" hidden="1" customHeight="1" x14ac:dyDescent="0.2">
      <c r="S348" s="223"/>
      <c r="T348" s="223"/>
    </row>
    <row r="349" spans="19:26" s="15" customFormat="1" ht="0" hidden="1" customHeight="1" x14ac:dyDescent="0.2">
      <c r="S349" s="223"/>
      <c r="T349" s="223"/>
    </row>
    <row r="350" spans="19:26" s="15" customFormat="1" ht="0" hidden="1" customHeight="1" x14ac:dyDescent="0.2">
      <c r="S350" s="223"/>
      <c r="T350" s="223"/>
    </row>
    <row r="351" spans="19:26" s="15" customFormat="1" ht="0" hidden="1" customHeight="1" x14ac:dyDescent="0.2">
      <c r="S351" s="223"/>
      <c r="T351" s="223"/>
    </row>
    <row r="352" spans="19:26" s="15" customFormat="1" ht="0" hidden="1" customHeight="1" x14ac:dyDescent="0.2">
      <c r="S352" s="223"/>
      <c r="T352" s="223"/>
    </row>
    <row r="353" spans="19:20" s="15" customFormat="1" ht="0" hidden="1" customHeight="1" x14ac:dyDescent="0.2">
      <c r="S353" s="223"/>
      <c r="T353" s="223"/>
    </row>
    <row r="354" spans="19:20" s="15" customFormat="1" ht="0" hidden="1" customHeight="1" x14ac:dyDescent="0.2">
      <c r="S354" s="223"/>
      <c r="T354" s="223"/>
    </row>
    <row r="355" spans="19:20" s="15" customFormat="1" ht="0" hidden="1" customHeight="1" x14ac:dyDescent="0.2">
      <c r="S355" s="223"/>
      <c r="T355" s="223"/>
    </row>
    <row r="356" spans="19:20" s="15" customFormat="1" ht="0" hidden="1" customHeight="1" x14ac:dyDescent="0.2">
      <c r="S356" s="223"/>
      <c r="T356" s="223"/>
    </row>
    <row r="357" spans="19:20" s="15" customFormat="1" ht="0" hidden="1" customHeight="1" x14ac:dyDescent="0.2">
      <c r="S357" s="223"/>
      <c r="T357" s="223"/>
    </row>
    <row r="358" spans="19:20" s="15" customFormat="1" ht="0" hidden="1" customHeight="1" x14ac:dyDescent="0.2">
      <c r="S358" s="223"/>
      <c r="T358" s="223"/>
    </row>
    <row r="359" spans="19:20" s="15" customFormat="1" ht="0" hidden="1" customHeight="1" x14ac:dyDescent="0.2">
      <c r="S359" s="223"/>
      <c r="T359" s="223"/>
    </row>
    <row r="360" spans="19:20" s="15" customFormat="1" ht="0" hidden="1" customHeight="1" x14ac:dyDescent="0.2">
      <c r="S360" s="223"/>
      <c r="T360" s="223"/>
    </row>
    <row r="361" spans="19:20" s="15" customFormat="1" ht="0" hidden="1" customHeight="1" x14ac:dyDescent="0.2">
      <c r="S361" s="223"/>
      <c r="T361" s="223"/>
    </row>
    <row r="362" spans="19:20" s="15" customFormat="1" ht="0" hidden="1" customHeight="1" x14ac:dyDescent="0.2">
      <c r="S362" s="223"/>
      <c r="T362" s="223"/>
    </row>
    <row r="363" spans="19:20" s="15" customFormat="1" ht="0" hidden="1" customHeight="1" x14ac:dyDescent="0.2">
      <c r="S363" s="223"/>
      <c r="T363" s="223"/>
    </row>
    <row r="364" spans="19:20" s="15" customFormat="1" ht="0" hidden="1" customHeight="1" x14ac:dyDescent="0.2">
      <c r="S364" s="223"/>
      <c r="T364" s="223"/>
    </row>
    <row r="365" spans="19:20" s="15" customFormat="1" ht="0" hidden="1" customHeight="1" x14ac:dyDescent="0.2">
      <c r="S365" s="223"/>
      <c r="T365" s="223"/>
    </row>
    <row r="366" spans="19:20" s="15" customFormat="1" ht="0" hidden="1" customHeight="1" x14ac:dyDescent="0.2">
      <c r="S366" s="223"/>
      <c r="T366" s="223"/>
    </row>
    <row r="367" spans="19:20" s="15" customFormat="1" ht="0" hidden="1" customHeight="1" x14ac:dyDescent="0.2">
      <c r="S367" s="223"/>
      <c r="T367" s="223"/>
    </row>
    <row r="368" spans="19:20" s="15" customFormat="1" ht="0" hidden="1" customHeight="1" x14ac:dyDescent="0.2">
      <c r="S368" s="223"/>
      <c r="T368" s="223"/>
    </row>
    <row r="369" spans="19:20" s="15" customFormat="1" ht="0" hidden="1" customHeight="1" x14ac:dyDescent="0.2">
      <c r="S369" s="223"/>
      <c r="T369" s="223"/>
    </row>
    <row r="370" spans="19:20" s="15" customFormat="1" ht="0" hidden="1" customHeight="1" x14ac:dyDescent="0.2">
      <c r="S370" s="223"/>
      <c r="T370" s="223"/>
    </row>
    <row r="371" spans="19:20" s="15" customFormat="1" ht="0" hidden="1" customHeight="1" x14ac:dyDescent="0.2">
      <c r="S371" s="223"/>
      <c r="T371" s="223"/>
    </row>
    <row r="372" spans="19:20" s="15" customFormat="1" ht="0" hidden="1" customHeight="1" x14ac:dyDescent="0.2">
      <c r="S372" s="223"/>
      <c r="T372" s="223"/>
    </row>
    <row r="373" spans="19:20" s="15" customFormat="1" ht="0" hidden="1" customHeight="1" x14ac:dyDescent="0.2">
      <c r="S373" s="223"/>
      <c r="T373" s="223"/>
    </row>
    <row r="374" spans="19:20" s="15" customFormat="1" ht="0" hidden="1" customHeight="1" x14ac:dyDescent="0.2">
      <c r="S374" s="223"/>
      <c r="T374" s="223"/>
    </row>
    <row r="375" spans="19:20" s="15" customFormat="1" ht="0" hidden="1" customHeight="1" x14ac:dyDescent="0.2">
      <c r="S375" s="223"/>
      <c r="T375" s="223"/>
    </row>
    <row r="376" spans="19:20" s="15" customFormat="1" ht="0" hidden="1" customHeight="1" x14ac:dyDescent="0.2">
      <c r="S376" s="223"/>
      <c r="T376" s="223"/>
    </row>
    <row r="377" spans="19:20" s="15" customFormat="1" ht="0" hidden="1" customHeight="1" x14ac:dyDescent="0.2">
      <c r="S377" s="223"/>
      <c r="T377" s="223"/>
    </row>
    <row r="378" spans="19:20" s="15" customFormat="1" ht="0" hidden="1" customHeight="1" x14ac:dyDescent="0.2">
      <c r="S378" s="223"/>
      <c r="T378" s="223"/>
    </row>
    <row r="379" spans="19:20" s="15" customFormat="1" ht="0" hidden="1" customHeight="1" x14ac:dyDescent="0.2">
      <c r="S379" s="223"/>
      <c r="T379" s="223"/>
    </row>
    <row r="380" spans="19:20" s="15" customFormat="1" ht="0" hidden="1" customHeight="1" x14ac:dyDescent="0.2">
      <c r="S380" s="223"/>
      <c r="T380" s="223"/>
    </row>
    <row r="381" spans="19:20" s="15" customFormat="1" ht="0" hidden="1" customHeight="1" x14ac:dyDescent="0.2">
      <c r="S381" s="223"/>
      <c r="T381" s="223"/>
    </row>
    <row r="382" spans="19:20" s="15" customFormat="1" ht="0" hidden="1" customHeight="1" x14ac:dyDescent="0.2">
      <c r="S382" s="223"/>
      <c r="T382" s="223"/>
    </row>
    <row r="383" spans="19:20" s="15" customFormat="1" ht="0" hidden="1" customHeight="1" x14ac:dyDescent="0.2">
      <c r="S383" s="223"/>
      <c r="T383" s="223"/>
    </row>
    <row r="384" spans="19:20" s="15" customFormat="1" ht="0" hidden="1" customHeight="1" x14ac:dyDescent="0.2">
      <c r="S384" s="223"/>
      <c r="T384" s="223"/>
    </row>
    <row r="385" spans="19:20" s="15" customFormat="1" ht="0" hidden="1" customHeight="1" x14ac:dyDescent="0.2">
      <c r="S385" s="223"/>
      <c r="T385" s="223"/>
    </row>
    <row r="386" spans="19:20" s="15" customFormat="1" ht="0" hidden="1" customHeight="1" x14ac:dyDescent="0.2">
      <c r="S386" s="223"/>
      <c r="T386" s="223"/>
    </row>
    <row r="387" spans="19:20" s="15" customFormat="1" ht="0" hidden="1" customHeight="1" x14ac:dyDescent="0.2">
      <c r="S387" s="223"/>
      <c r="T387" s="223"/>
    </row>
    <row r="388" spans="19:20" s="15" customFormat="1" ht="0" hidden="1" customHeight="1" x14ac:dyDescent="0.2">
      <c r="S388" s="223"/>
      <c r="T388" s="223"/>
    </row>
    <row r="389" spans="19:20" s="15" customFormat="1" ht="0" hidden="1" customHeight="1" x14ac:dyDescent="0.2">
      <c r="S389" s="223"/>
      <c r="T389" s="223"/>
    </row>
    <row r="390" spans="19:20" s="15" customFormat="1" ht="0" hidden="1" customHeight="1" x14ac:dyDescent="0.2">
      <c r="S390" s="223"/>
      <c r="T390" s="223"/>
    </row>
    <row r="391" spans="19:20" s="15" customFormat="1" ht="0" hidden="1" customHeight="1" x14ac:dyDescent="0.2">
      <c r="S391" s="223"/>
      <c r="T391" s="223"/>
    </row>
  </sheetData>
  <mergeCells count="453">
    <mergeCell ref="DU2:EE2"/>
    <mergeCell ref="BV14:BV24"/>
    <mergeCell ref="BW14:BW24"/>
    <mergeCell ref="DT4:DT13"/>
    <mergeCell ref="DT14:DT24"/>
    <mergeCell ref="DX4:DX12"/>
    <mergeCell ref="DY4:DY12"/>
    <mergeCell ref="EB4:EB12"/>
    <mergeCell ref="EC4:EC12"/>
    <mergeCell ref="ED4:ED12"/>
    <mergeCell ref="DX15:DX24"/>
    <mergeCell ref="DY15:DY24"/>
    <mergeCell ref="EB15:EB24"/>
    <mergeCell ref="EC15:EC24"/>
    <mergeCell ref="ED15:ED24"/>
    <mergeCell ref="CT14:CT24"/>
    <mergeCell ref="CS14:CS24"/>
    <mergeCell ref="CE4:CE13"/>
    <mergeCell ref="CU2:DT2"/>
    <mergeCell ref="AA2:BY2"/>
    <mergeCell ref="BZ2:CT2"/>
    <mergeCell ref="EE4:EE13"/>
    <mergeCell ref="EE14:EE24"/>
    <mergeCell ref="BD4:BD13"/>
    <mergeCell ref="I129:L129"/>
    <mergeCell ref="I124:L124"/>
    <mergeCell ref="I41:L41"/>
    <mergeCell ref="I118:L118"/>
    <mergeCell ref="I125:L125"/>
    <mergeCell ref="I111:L111"/>
    <mergeCell ref="I104:L104"/>
    <mergeCell ref="I105:L105"/>
    <mergeCell ref="I106:L106"/>
    <mergeCell ref="I107:L107"/>
    <mergeCell ref="I110:L110"/>
    <mergeCell ref="I108:L108"/>
    <mergeCell ref="I72:L72"/>
    <mergeCell ref="I75:L75"/>
    <mergeCell ref="I128:L128"/>
    <mergeCell ref="I115:L115"/>
    <mergeCell ref="I103:L103"/>
    <mergeCell ref="I100:L100"/>
    <mergeCell ref="I97:L97"/>
    <mergeCell ref="I96:L96"/>
    <mergeCell ref="I99:L99"/>
    <mergeCell ref="I98:L98"/>
    <mergeCell ref="I101:L101"/>
    <mergeCell ref="I92:L92"/>
    <mergeCell ref="I56:L56"/>
    <mergeCell ref="I57:L57"/>
    <mergeCell ref="D34:D38"/>
    <mergeCell ref="D55:D59"/>
    <mergeCell ref="D62:D66"/>
    <mergeCell ref="D76:D80"/>
    <mergeCell ref="E54:E82"/>
    <mergeCell ref="D69:D73"/>
    <mergeCell ref="I54:L54"/>
    <mergeCell ref="I55:L55"/>
    <mergeCell ref="I46:L46"/>
    <mergeCell ref="I43:L43"/>
    <mergeCell ref="I37:L37"/>
    <mergeCell ref="U9:V9"/>
    <mergeCell ref="U8:V8"/>
    <mergeCell ref="U5:V5"/>
    <mergeCell ref="F25:G25"/>
    <mergeCell ref="I52:L52"/>
    <mergeCell ref="D41:D45"/>
    <mergeCell ref="I42:L42"/>
    <mergeCell ref="I45:L45"/>
    <mergeCell ref="E27:E53"/>
    <mergeCell ref="I27:L27"/>
    <mergeCell ref="I28:L28"/>
    <mergeCell ref="I30:L30"/>
    <mergeCell ref="I25:L25"/>
    <mergeCell ref="I38:L38"/>
    <mergeCell ref="I34:L34"/>
    <mergeCell ref="I49:L49"/>
    <mergeCell ref="I40:L40"/>
    <mergeCell ref="I35:L35"/>
    <mergeCell ref="I36:L36"/>
    <mergeCell ref="U13:V13"/>
    <mergeCell ref="AN14:AN24"/>
    <mergeCell ref="AF14:AF24"/>
    <mergeCell ref="AA14:AA24"/>
    <mergeCell ref="AH14:AH24"/>
    <mergeCell ref="AI14:AI24"/>
    <mergeCell ref="U11:V11"/>
    <mergeCell ref="D48:D52"/>
    <mergeCell ref="I50:L50"/>
    <mergeCell ref="U10:V10"/>
    <mergeCell ref="H27:H31"/>
    <mergeCell ref="N18:O18"/>
    <mergeCell ref="BE4:BE13"/>
    <mergeCell ref="BN14:BN24"/>
    <mergeCell ref="BJ4:BJ13"/>
    <mergeCell ref="BB14:BB24"/>
    <mergeCell ref="BD14:BD24"/>
    <mergeCell ref="D27:D31"/>
    <mergeCell ref="AA4:AA13"/>
    <mergeCell ref="AN4:AN13"/>
    <mergeCell ref="AE14:AE24"/>
    <mergeCell ref="AB14:AB24"/>
    <mergeCell ref="AC14:AC24"/>
    <mergeCell ref="AP4:AP13"/>
    <mergeCell ref="AK14:AK24"/>
    <mergeCell ref="AD4:AD13"/>
    <mergeCell ref="AF4:AF13"/>
    <mergeCell ref="AM4:AM13"/>
    <mergeCell ref="AE4:AE13"/>
    <mergeCell ref="AG4:AG13"/>
    <mergeCell ref="AJ4:AJ13"/>
    <mergeCell ref="AI4:AI13"/>
    <mergeCell ref="AL4:AL13"/>
    <mergeCell ref="AM14:AM24"/>
    <mergeCell ref="AJ14:AJ24"/>
    <mergeCell ref="AH4:AH13"/>
    <mergeCell ref="I133:L133"/>
    <mergeCell ref="I131:L131"/>
    <mergeCell ref="AL14:AL24"/>
    <mergeCell ref="CP4:CP13"/>
    <mergeCell ref="CI14:CI24"/>
    <mergeCell ref="BN4:BN13"/>
    <mergeCell ref="AU4:AU13"/>
    <mergeCell ref="BU4:BU13"/>
    <mergeCell ref="BM14:BM24"/>
    <mergeCell ref="BL4:BL13"/>
    <mergeCell ref="AO4:AO13"/>
    <mergeCell ref="AO14:AO24"/>
    <mergeCell ref="BE14:BE24"/>
    <mergeCell ref="AU14:AU24"/>
    <mergeCell ref="AZ14:AZ24"/>
    <mergeCell ref="AR4:AR13"/>
    <mergeCell ref="AS14:AS24"/>
    <mergeCell ref="BB4:BB13"/>
    <mergeCell ref="BC4:BC13"/>
    <mergeCell ref="BM4:BM13"/>
    <mergeCell ref="BK4:BK13"/>
    <mergeCell ref="BG4:BG13"/>
    <mergeCell ref="BO14:BO24"/>
    <mergeCell ref="BL14:BL24"/>
    <mergeCell ref="I138:L138"/>
    <mergeCell ref="I137:L137"/>
    <mergeCell ref="CN4:CN13"/>
    <mergeCell ref="CQ4:CQ13"/>
    <mergeCell ref="BX14:BX24"/>
    <mergeCell ref="CR4:CR13"/>
    <mergeCell ref="CM14:CM24"/>
    <mergeCell ref="CF14:CF24"/>
    <mergeCell ref="CO14:CO24"/>
    <mergeCell ref="CC14:CC24"/>
    <mergeCell ref="CD14:CD24"/>
    <mergeCell ref="AR14:AR24"/>
    <mergeCell ref="AP14:AP24"/>
    <mergeCell ref="AG14:AG24"/>
    <mergeCell ref="AD14:AD24"/>
    <mergeCell ref="AQ14:AQ24"/>
    <mergeCell ref="U14:V14"/>
    <mergeCell ref="AB4:AB13"/>
    <mergeCell ref="AT4:AT13"/>
    <mergeCell ref="AW4:AW13"/>
    <mergeCell ref="AZ4:AZ13"/>
    <mergeCell ref="AX4:AX13"/>
    <mergeCell ref="CK14:CK24"/>
    <mergeCell ref="CF4:CF13"/>
    <mergeCell ref="I163:L163"/>
    <mergeCell ref="I158:L158"/>
    <mergeCell ref="I151:L151"/>
    <mergeCell ref="I159:L159"/>
    <mergeCell ref="I51:L51"/>
    <mergeCell ref="I48:L48"/>
    <mergeCell ref="I33:L33"/>
    <mergeCell ref="I61:L61"/>
    <mergeCell ref="I29:L29"/>
    <mergeCell ref="I44:L44"/>
    <mergeCell ref="I31:L31"/>
    <mergeCell ref="I127:L127"/>
    <mergeCell ref="I139:L139"/>
    <mergeCell ref="I113:L113"/>
    <mergeCell ref="I135:L135"/>
    <mergeCell ref="I136:L136"/>
    <mergeCell ref="I114:L114"/>
    <mergeCell ref="I117:L117"/>
    <mergeCell ref="I112:L112"/>
    <mergeCell ref="I126:L126"/>
    <mergeCell ref="I119:L119"/>
    <mergeCell ref="I132:L132"/>
    <mergeCell ref="I93:L93"/>
    <mergeCell ref="I94:L94"/>
    <mergeCell ref="EV25:EW25"/>
    <mergeCell ref="BF4:BF13"/>
    <mergeCell ref="BI4:BI13"/>
    <mergeCell ref="BT4:BT13"/>
    <mergeCell ref="CP14:CP24"/>
    <mergeCell ref="CE14:CE24"/>
    <mergeCell ref="CJ4:CJ13"/>
    <mergeCell ref="CQ14:CQ24"/>
    <mergeCell ref="BY14:BY24"/>
    <mergeCell ref="CD4:CD13"/>
    <mergeCell ref="DO4:DO12"/>
    <mergeCell ref="DP4:DP12"/>
    <mergeCell ref="DQ4:DQ12"/>
    <mergeCell ref="DR4:DR12"/>
    <mergeCell ref="DS4:DS12"/>
    <mergeCell ref="DO15:DO24"/>
    <mergeCell ref="DP15:DP24"/>
    <mergeCell ref="DQ15:DQ24"/>
    <mergeCell ref="DR15:DR24"/>
    <mergeCell ref="DS15:DS24"/>
    <mergeCell ref="CA14:CA24"/>
    <mergeCell ref="CJ14:CJ24"/>
    <mergeCell ref="CG14:CG24"/>
    <mergeCell ref="CH14:CH24"/>
    <mergeCell ref="BA14:BA24"/>
    <mergeCell ref="AV14:AV24"/>
    <mergeCell ref="AT14:AT24"/>
    <mergeCell ref="AY14:AY24"/>
    <mergeCell ref="BC14:BC24"/>
    <mergeCell ref="AY4:AY13"/>
    <mergeCell ref="AS4:AS13"/>
    <mergeCell ref="CO4:CO13"/>
    <mergeCell ref="DC4:DC12"/>
    <mergeCell ref="CL4:CL13"/>
    <mergeCell ref="CM4:CM13"/>
    <mergeCell ref="BQ14:BQ24"/>
    <mergeCell ref="AW14:AW24"/>
    <mergeCell ref="AX14:AX24"/>
    <mergeCell ref="BJ14:BJ24"/>
    <mergeCell ref="BF14:BF24"/>
    <mergeCell ref="BP14:BP24"/>
    <mergeCell ref="CS4:CS13"/>
    <mergeCell ref="CT4:CT13"/>
    <mergeCell ref="DB4:DB12"/>
    <mergeCell ref="BG14:BG24"/>
    <mergeCell ref="BH14:BH24"/>
    <mergeCell ref="BI14:BI24"/>
    <mergeCell ref="BK14:BK24"/>
    <mergeCell ref="DM15:DM24"/>
    <mergeCell ref="DN15:DN24"/>
    <mergeCell ref="CU4:CU12"/>
    <mergeCell ref="CV4:CV12"/>
    <mergeCell ref="CW4:CW12"/>
    <mergeCell ref="CX4:CX12"/>
    <mergeCell ref="CY4:CY12"/>
    <mergeCell ref="CZ4:CZ12"/>
    <mergeCell ref="AC4:AC13"/>
    <mergeCell ref="AV4:AV13"/>
    <mergeCell ref="BH4:BH13"/>
    <mergeCell ref="BY4:BY13"/>
    <mergeCell ref="AQ4:AQ13"/>
    <mergeCell ref="CG4:CG13"/>
    <mergeCell ref="CH4:CH13"/>
    <mergeCell ref="CI4:CI13"/>
    <mergeCell ref="AK4:AK13"/>
    <mergeCell ref="BA4:BA13"/>
    <mergeCell ref="BV4:BV13"/>
    <mergeCell ref="BW4:BW13"/>
    <mergeCell ref="BR4:BR13"/>
    <mergeCell ref="BS4:BS13"/>
    <mergeCell ref="BP4:BP13"/>
    <mergeCell ref="BO4:BO13"/>
    <mergeCell ref="DK15:DK24"/>
    <mergeCell ref="CK4:CK13"/>
    <mergeCell ref="CR14:CR24"/>
    <mergeCell ref="CL14:CL24"/>
    <mergeCell ref="BX4:BX13"/>
    <mergeCell ref="BT14:BT24"/>
    <mergeCell ref="BU14:BU24"/>
    <mergeCell ref="BZ4:BZ13"/>
    <mergeCell ref="DL15:DL24"/>
    <mergeCell ref="DD4:DD12"/>
    <mergeCell ref="DE4:DE12"/>
    <mergeCell ref="DF4:DF12"/>
    <mergeCell ref="DU4:DU12"/>
    <mergeCell ref="DV4:DV12"/>
    <mergeCell ref="U6:V6"/>
    <mergeCell ref="B22:H24"/>
    <mergeCell ref="I22:J22"/>
    <mergeCell ref="I23:J23"/>
    <mergeCell ref="N9:O9"/>
    <mergeCell ref="N14:O14"/>
    <mergeCell ref="BQ4:BQ13"/>
    <mergeCell ref="BZ14:BZ24"/>
    <mergeCell ref="BS14:BS24"/>
    <mergeCell ref="BR14:BR24"/>
    <mergeCell ref="CA4:CA13"/>
    <mergeCell ref="CB4:CB13"/>
    <mergeCell ref="CN14:CN24"/>
    <mergeCell ref="CB14:CB24"/>
    <mergeCell ref="CC4:CC13"/>
    <mergeCell ref="Q5:R5"/>
    <mergeCell ref="N13:P13"/>
    <mergeCell ref="I24:R24"/>
    <mergeCell ref="S24:Y24"/>
    <mergeCell ref="N15:O15"/>
    <mergeCell ref="N16:O16"/>
    <mergeCell ref="N17:O17"/>
    <mergeCell ref="DW4:DW12"/>
    <mergeCell ref="CU15:CU24"/>
    <mergeCell ref="CV15:CV24"/>
    <mergeCell ref="CW15:CW24"/>
    <mergeCell ref="CX15:CX24"/>
    <mergeCell ref="CY15:CY24"/>
    <mergeCell ref="CZ15:CZ24"/>
    <mergeCell ref="DA15:DA24"/>
    <mergeCell ref="DB15:DB24"/>
    <mergeCell ref="DC15:DC24"/>
    <mergeCell ref="DD15:DD24"/>
    <mergeCell ref="DE15:DE24"/>
    <mergeCell ref="DF15:DF24"/>
    <mergeCell ref="DG15:DG24"/>
    <mergeCell ref="DH15:DH24"/>
    <mergeCell ref="DI15:DI24"/>
    <mergeCell ref="DG4:DG12"/>
    <mergeCell ref="DH4:DH12"/>
    <mergeCell ref="DI4:DI12"/>
    <mergeCell ref="DJ4:DJ12"/>
    <mergeCell ref="DK4:DK12"/>
    <mergeCell ref="DA4:DA12"/>
    <mergeCell ref="DN4:DN12"/>
    <mergeCell ref="DJ15:DJ24"/>
    <mergeCell ref="ES2:EU2"/>
    <mergeCell ref="EF15:EF24"/>
    <mergeCell ref="EG15:EG24"/>
    <mergeCell ref="EH15:EH24"/>
    <mergeCell ref="EI15:EI24"/>
    <mergeCell ref="EJ15:EJ24"/>
    <mergeCell ref="EF2:ER2"/>
    <mergeCell ref="EK4:EK24"/>
    <mergeCell ref="EQ4:EQ24"/>
    <mergeCell ref="EF4:EF12"/>
    <mergeCell ref="EG4:EG12"/>
    <mergeCell ref="EH4:EH12"/>
    <mergeCell ref="EI4:EI12"/>
    <mergeCell ref="EJ4:EJ12"/>
    <mergeCell ref="ER4:ER13"/>
    <mergeCell ref="EU4:EU24"/>
    <mergeCell ref="ER14:ER24"/>
    <mergeCell ref="ES4:ES24"/>
    <mergeCell ref="ET4:ET24"/>
    <mergeCell ref="EY2:FD2"/>
    <mergeCell ref="EY4:EY12"/>
    <mergeCell ref="EZ4:EZ12"/>
    <mergeCell ref="FA4:FA12"/>
    <mergeCell ref="FB4:FB12"/>
    <mergeCell ref="FC4:FC12"/>
    <mergeCell ref="FD4:FD13"/>
    <mergeCell ref="FD14:FD24"/>
    <mergeCell ref="EY15:EY24"/>
    <mergeCell ref="EZ15:EZ24"/>
    <mergeCell ref="FA15:FA24"/>
    <mergeCell ref="FB15:FB24"/>
    <mergeCell ref="FC15:FC24"/>
    <mergeCell ref="FE2:FK2"/>
    <mergeCell ref="FL2:FR2"/>
    <mergeCell ref="FL4:FL12"/>
    <mergeCell ref="FM4:FM12"/>
    <mergeCell ref="FN4:FN12"/>
    <mergeCell ref="FO4:FO12"/>
    <mergeCell ref="FP4:FP12"/>
    <mergeCell ref="FQ4:FQ24"/>
    <mergeCell ref="FR4:FR13"/>
    <mergeCell ref="FR14:FR24"/>
    <mergeCell ref="FL15:FL24"/>
    <mergeCell ref="FM15:FM24"/>
    <mergeCell ref="FN15:FN24"/>
    <mergeCell ref="FO15:FO24"/>
    <mergeCell ref="FP15:FP24"/>
    <mergeCell ref="FE4:FE12"/>
    <mergeCell ref="FF4:FF12"/>
    <mergeCell ref="FG4:FG12"/>
    <mergeCell ref="FH4:FH12"/>
    <mergeCell ref="FI4:FI12"/>
    <mergeCell ref="FE15:FE24"/>
    <mergeCell ref="FF15:FF24"/>
    <mergeCell ref="FG15:FG24"/>
    <mergeCell ref="FH15:FH24"/>
    <mergeCell ref="GE2:GQ2"/>
    <mergeCell ref="GQ4:GQ13"/>
    <mergeCell ref="GC14:GC24"/>
    <mergeCell ref="FS15:FS24"/>
    <mergeCell ref="FT15:FT24"/>
    <mergeCell ref="FU15:FU24"/>
    <mergeCell ref="FV15:FV24"/>
    <mergeCell ref="FW15:FW24"/>
    <mergeCell ref="FZ15:FZ24"/>
    <mergeCell ref="GA15:GA24"/>
    <mergeCell ref="GB15:GB24"/>
    <mergeCell ref="FS2:GC2"/>
    <mergeCell ref="FS4:FS12"/>
    <mergeCell ref="FT4:FT12"/>
    <mergeCell ref="FU4:FU12"/>
    <mergeCell ref="FV4:FV12"/>
    <mergeCell ref="FW4:FW12"/>
    <mergeCell ref="FZ4:FZ12"/>
    <mergeCell ref="GA4:GA12"/>
    <mergeCell ref="GB4:GB12"/>
    <mergeCell ref="GC4:GC13"/>
    <mergeCell ref="GR25:GS25"/>
    <mergeCell ref="U12:V12"/>
    <mergeCell ref="GQ14:GQ24"/>
    <mergeCell ref="GE4:GE24"/>
    <mergeCell ref="GF4:GF24"/>
    <mergeCell ref="GG4:GG24"/>
    <mergeCell ref="GH4:GH24"/>
    <mergeCell ref="GI4:GI24"/>
    <mergeCell ref="GJ4:GJ24"/>
    <mergeCell ref="GK4:GK24"/>
    <mergeCell ref="GL4:GL24"/>
    <mergeCell ref="GM4:GM24"/>
    <mergeCell ref="GN4:GN24"/>
    <mergeCell ref="GO4:GO24"/>
    <mergeCell ref="GP4:GP24"/>
    <mergeCell ref="FK4:FK13"/>
    <mergeCell ref="FK14:FK24"/>
    <mergeCell ref="FI15:FI24"/>
    <mergeCell ref="FJ4:FJ24"/>
    <mergeCell ref="DW15:DW24"/>
    <mergeCell ref="DL4:DL12"/>
    <mergeCell ref="DM4:DM12"/>
    <mergeCell ref="DU15:DU24"/>
    <mergeCell ref="DV15:DV24"/>
    <mergeCell ref="I90:L90"/>
    <mergeCell ref="I89:L89"/>
    <mergeCell ref="I84:L84"/>
    <mergeCell ref="I82:L82"/>
    <mergeCell ref="I83:L83"/>
    <mergeCell ref="I85:L85"/>
    <mergeCell ref="I86:L86"/>
    <mergeCell ref="I87:L87"/>
    <mergeCell ref="I58:L58"/>
    <mergeCell ref="I80:L80"/>
    <mergeCell ref="I73:L73"/>
    <mergeCell ref="I76:L76"/>
    <mergeCell ref="I78:L78"/>
    <mergeCell ref="I66:L66"/>
    <mergeCell ref="I62:L62"/>
    <mergeCell ref="I68:L68"/>
    <mergeCell ref="I65:L65"/>
    <mergeCell ref="I77:L77"/>
    <mergeCell ref="I69:L69"/>
    <mergeCell ref="I71:L71"/>
    <mergeCell ref="I70:L70"/>
    <mergeCell ref="I64:L64"/>
    <mergeCell ref="M3:P3"/>
    <mergeCell ref="N5:P5"/>
    <mergeCell ref="N6:P6"/>
    <mergeCell ref="N20:O20"/>
    <mergeCell ref="N19:O19"/>
    <mergeCell ref="N21:O21"/>
    <mergeCell ref="N8:P8"/>
    <mergeCell ref="N10:P10"/>
    <mergeCell ref="N11:P11"/>
    <mergeCell ref="N12:P12"/>
  </mergeCells>
  <phoneticPr fontId="2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8" fitToWidth="0" orientation="landscape" verticalDpi="4294967292" copies="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PDT</vt:lpstr>
      <vt:lpstr>PDT!Zone_d_impression</vt:lpstr>
    </vt:vector>
  </TitlesOfParts>
  <Manager/>
  <Company>AFAR</Company>
  <LinksUpToDate>false</LinksUpToDate>
  <SharedDoc>false</SharedDoc>
  <HyperlinkBase>afar-fiction.com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PDT horizontal 2</dc:title>
  <dc:subject/>
  <dc:creator>AFAR</dc:creator>
  <cp:keywords/>
  <dc:description/>
  <cp:lastModifiedBy>AFAR</cp:lastModifiedBy>
  <cp:lastPrinted>2023-05-30T16:59:18Z</cp:lastPrinted>
  <dcterms:created xsi:type="dcterms:W3CDTF">2011-03-27T15:21:02Z</dcterms:created>
  <dcterms:modified xsi:type="dcterms:W3CDTF">2024-02-02T13:23:44Z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AFAR afar-fiction.com</vt:lpwstr>
  </property>
</Properties>
</file>